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Koo\Desktop\"/>
    </mc:Choice>
  </mc:AlternateContent>
  <xr:revisionPtr revIDLastSave="0" documentId="13_ncr:1_{0E09DE6F-F407-4955-940B-733909C72BDE}" xr6:coauthVersionLast="40" xr6:coauthVersionMax="40" xr10:uidLastSave="{00000000-0000-0000-0000-000000000000}"/>
  <bookViews>
    <workbookView xWindow="32772" yWindow="32772" windowWidth="17256" windowHeight="5808" xr2:uid="{00000000-000D-0000-FFFF-FFFF00000000}"/>
  </bookViews>
  <sheets>
    <sheet name="Sheet1" sheetId="21" r:id="rId1"/>
  </sheets>
  <calcPr calcId="181029" concurrentCalc="0"/>
</workbook>
</file>

<file path=xl/calcChain.xml><?xml version="1.0" encoding="utf-8"?>
<calcChain xmlns="http://schemas.openxmlformats.org/spreadsheetml/2006/main">
  <c r="F141" i="21" l="1"/>
  <c r="H141" i="21"/>
  <c r="K141" i="21"/>
  <c r="L141" i="21"/>
  <c r="M141" i="21"/>
  <c r="F142" i="21"/>
  <c r="H142" i="21"/>
  <c r="K142" i="21"/>
  <c r="L142" i="21"/>
  <c r="M142" i="21"/>
  <c r="F144" i="21"/>
  <c r="H144" i="21"/>
  <c r="K144" i="21"/>
  <c r="L144" i="21"/>
  <c r="M144" i="21"/>
  <c r="L145" i="21"/>
  <c r="G145" i="21"/>
  <c r="F8" i="21"/>
  <c r="H8" i="21"/>
  <c r="K8" i="21"/>
  <c r="L8" i="21"/>
  <c r="M8" i="21"/>
  <c r="F10" i="21"/>
  <c r="H10" i="21"/>
  <c r="K10" i="21"/>
  <c r="L10" i="21"/>
  <c r="M10" i="21"/>
  <c r="F12" i="21"/>
  <c r="H12" i="21"/>
  <c r="K12" i="21"/>
  <c r="L12" i="21"/>
  <c r="M12" i="21"/>
  <c r="F14" i="21"/>
  <c r="H14" i="21"/>
  <c r="K14" i="21"/>
  <c r="L14" i="21"/>
  <c r="M14" i="21"/>
  <c r="F16" i="21"/>
  <c r="H16" i="21"/>
  <c r="K16" i="21"/>
  <c r="L16" i="21"/>
  <c r="M16" i="21"/>
  <c r="F18" i="21"/>
  <c r="H18" i="21"/>
  <c r="K18" i="21"/>
  <c r="L18" i="21"/>
  <c r="M18" i="21"/>
  <c r="F20" i="21"/>
  <c r="H20" i="21"/>
  <c r="K20" i="21"/>
  <c r="L20" i="21"/>
  <c r="M20" i="21"/>
  <c r="F22" i="21"/>
  <c r="H22" i="21"/>
  <c r="K22" i="21"/>
  <c r="L22" i="21"/>
  <c r="M22" i="21"/>
  <c r="F24" i="21"/>
  <c r="H24" i="21"/>
  <c r="K24" i="21"/>
  <c r="L24" i="21"/>
  <c r="M24" i="21"/>
  <c r="F26" i="21"/>
  <c r="H26" i="21"/>
  <c r="K26" i="21"/>
  <c r="L26" i="21"/>
  <c r="M26" i="21"/>
  <c r="F28" i="21"/>
  <c r="H28" i="21"/>
  <c r="K28" i="21"/>
  <c r="L28" i="21"/>
  <c r="M28" i="21"/>
  <c r="F29" i="21"/>
  <c r="H29" i="21"/>
  <c r="K29" i="21"/>
  <c r="L29" i="21"/>
  <c r="M29" i="21"/>
  <c r="F31" i="21"/>
  <c r="H31" i="21"/>
  <c r="K31" i="21"/>
  <c r="L31" i="21"/>
  <c r="M31" i="21"/>
  <c r="F32" i="21"/>
  <c r="H32" i="21"/>
  <c r="K32" i="21"/>
  <c r="L32" i="21"/>
  <c r="M32" i="21"/>
  <c r="F33" i="21"/>
  <c r="H33" i="21"/>
  <c r="K33" i="21"/>
  <c r="L33" i="21"/>
  <c r="M33" i="21"/>
  <c r="F35" i="21"/>
  <c r="H35" i="21"/>
  <c r="K35" i="21"/>
  <c r="L35" i="21"/>
  <c r="M35" i="21"/>
  <c r="F36" i="21"/>
  <c r="H36" i="21"/>
  <c r="K36" i="21"/>
  <c r="L36" i="21"/>
  <c r="M36" i="21"/>
  <c r="F38" i="21"/>
  <c r="H38" i="21"/>
  <c r="K38" i="21"/>
  <c r="L38" i="21"/>
  <c r="M38" i="21"/>
  <c r="F39" i="21"/>
  <c r="H39" i="21"/>
  <c r="K39" i="21"/>
  <c r="L39" i="21"/>
  <c r="M39" i="21"/>
  <c r="F40" i="21"/>
  <c r="H40" i="21"/>
  <c r="K40" i="21"/>
  <c r="L40" i="21"/>
  <c r="M40" i="21"/>
  <c r="F42" i="21"/>
  <c r="H42" i="21"/>
  <c r="K42" i="21"/>
  <c r="L42" i="21"/>
  <c r="M42" i="21"/>
  <c r="F43" i="21"/>
  <c r="H43" i="21"/>
  <c r="K43" i="21"/>
  <c r="L43" i="21"/>
  <c r="M43" i="21"/>
  <c r="F44" i="21"/>
  <c r="H44" i="21"/>
  <c r="K44" i="21"/>
  <c r="L44" i="21"/>
  <c r="M44" i="21"/>
  <c r="F45" i="21"/>
  <c r="H45" i="21"/>
  <c r="K45" i="21"/>
  <c r="L45" i="21"/>
  <c r="M45" i="21"/>
  <c r="F47" i="21"/>
  <c r="H47" i="21"/>
  <c r="K47" i="21"/>
  <c r="L47" i="21"/>
  <c r="M47" i="21"/>
  <c r="F48" i="21"/>
  <c r="H48" i="21"/>
  <c r="K48" i="21"/>
  <c r="L48" i="21"/>
  <c r="M48" i="21"/>
  <c r="F49" i="21"/>
  <c r="H49" i="21"/>
  <c r="K49" i="21"/>
  <c r="L49" i="21"/>
  <c r="M49" i="21"/>
  <c r="F50" i="21"/>
  <c r="H50" i="21"/>
  <c r="K50" i="21"/>
  <c r="L50" i="21"/>
  <c r="M50" i="21"/>
  <c r="F51" i="21"/>
  <c r="H51" i="21"/>
  <c r="K51" i="21"/>
  <c r="L51" i="21"/>
  <c r="M51" i="21"/>
  <c r="F52" i="21"/>
  <c r="H52" i="21"/>
  <c r="K52" i="21"/>
  <c r="L52" i="21"/>
  <c r="M52" i="21"/>
  <c r="F54" i="21"/>
  <c r="H54" i="21"/>
  <c r="K54" i="21"/>
  <c r="L54" i="21"/>
  <c r="M54" i="21"/>
  <c r="F55" i="21"/>
  <c r="H55" i="21"/>
  <c r="K55" i="21"/>
  <c r="L55" i="21"/>
  <c r="M55" i="21"/>
  <c r="F56" i="21"/>
  <c r="H56" i="21"/>
  <c r="K56" i="21"/>
  <c r="L56" i="21"/>
  <c r="M56" i="21"/>
  <c r="F57" i="21"/>
  <c r="H57" i="21"/>
  <c r="K57" i="21"/>
  <c r="L57" i="21"/>
  <c r="M57" i="21"/>
  <c r="F58" i="21"/>
  <c r="H58" i="21"/>
  <c r="K58" i="21"/>
  <c r="L58" i="21"/>
  <c r="M58" i="21"/>
  <c r="F59" i="21"/>
  <c r="H59" i="21"/>
  <c r="K59" i="21"/>
  <c r="L59" i="21"/>
  <c r="M59" i="21"/>
  <c r="F60" i="21"/>
  <c r="H60" i="21"/>
  <c r="K60" i="21"/>
  <c r="L60" i="21"/>
  <c r="M60" i="21"/>
  <c r="F62" i="21"/>
  <c r="H62" i="21"/>
  <c r="K62" i="21"/>
  <c r="L62" i="21"/>
  <c r="M62" i="21"/>
  <c r="F63" i="21"/>
  <c r="H63" i="21"/>
  <c r="K63" i="21"/>
  <c r="L63" i="21"/>
  <c r="M63" i="21"/>
  <c r="F65" i="21"/>
  <c r="H65" i="21"/>
  <c r="K65" i="21"/>
  <c r="L65" i="21"/>
  <c r="M65" i="21"/>
  <c r="F66" i="21"/>
  <c r="H66" i="21"/>
  <c r="K66" i="21"/>
  <c r="L66" i="21"/>
  <c r="M66" i="21"/>
  <c r="F67" i="21"/>
  <c r="H67" i="21"/>
  <c r="K67" i="21"/>
  <c r="L67" i="21"/>
  <c r="M67" i="21"/>
  <c r="F68" i="21"/>
  <c r="H68" i="21"/>
  <c r="K68" i="21"/>
  <c r="L68" i="21"/>
  <c r="M68" i="21"/>
  <c r="F69" i="21"/>
  <c r="H69" i="21"/>
  <c r="K69" i="21"/>
  <c r="L69" i="21"/>
  <c r="M69" i="21"/>
  <c r="F70" i="21"/>
  <c r="H70" i="21"/>
  <c r="K70" i="21"/>
  <c r="L70" i="21"/>
  <c r="M70" i="21"/>
  <c r="F72" i="21"/>
  <c r="H72" i="21"/>
  <c r="K72" i="21"/>
  <c r="L72" i="21"/>
  <c r="M72" i="21"/>
  <c r="F73" i="21"/>
  <c r="H73" i="21"/>
  <c r="K73" i="21"/>
  <c r="L73" i="21"/>
  <c r="M73" i="21"/>
  <c r="F74" i="21"/>
  <c r="H74" i="21"/>
  <c r="K74" i="21"/>
  <c r="L74" i="21"/>
  <c r="M74" i="21"/>
  <c r="F75" i="21"/>
  <c r="H75" i="21"/>
  <c r="K75" i="21"/>
  <c r="L75" i="21"/>
  <c r="M75" i="21"/>
  <c r="F77" i="21"/>
  <c r="H77" i="21"/>
  <c r="K77" i="21"/>
  <c r="L77" i="21"/>
  <c r="M77" i="21"/>
  <c r="F79" i="21"/>
  <c r="H79" i="21"/>
  <c r="K79" i="21"/>
  <c r="L79" i="21"/>
  <c r="M79" i="21"/>
  <c r="F81" i="21"/>
  <c r="H81" i="21"/>
  <c r="K81" i="21"/>
  <c r="L81" i="21"/>
  <c r="M81" i="21"/>
  <c r="F83" i="21"/>
  <c r="H83" i="21"/>
  <c r="K83" i="21"/>
  <c r="L83" i="21"/>
  <c r="M83" i="21"/>
  <c r="F85" i="21"/>
  <c r="H85" i="21"/>
  <c r="K85" i="21"/>
  <c r="L85" i="21"/>
  <c r="M85" i="21"/>
  <c r="F87" i="21"/>
  <c r="H87" i="21"/>
  <c r="K87" i="21"/>
  <c r="L87" i="21"/>
  <c r="M87" i="21"/>
  <c r="F89" i="21"/>
  <c r="H89" i="21"/>
  <c r="K89" i="21"/>
  <c r="L89" i="21"/>
  <c r="M89" i="21"/>
  <c r="F91" i="21"/>
  <c r="H91" i="21"/>
  <c r="K91" i="21"/>
  <c r="L91" i="21"/>
  <c r="M91" i="21"/>
  <c r="F93" i="21"/>
  <c r="H93" i="21"/>
  <c r="K93" i="21"/>
  <c r="L93" i="21"/>
  <c r="M93" i="21"/>
  <c r="F95" i="21"/>
  <c r="H95" i="21"/>
  <c r="K95" i="21"/>
  <c r="L95" i="21"/>
  <c r="M95" i="21"/>
  <c r="F97" i="21"/>
  <c r="H97" i="21"/>
  <c r="K97" i="21"/>
  <c r="L97" i="21"/>
  <c r="M97" i="21"/>
  <c r="F98" i="21"/>
  <c r="H98" i="21"/>
  <c r="K98" i="21"/>
  <c r="L98" i="21"/>
  <c r="M98" i="21"/>
  <c r="F99" i="21"/>
  <c r="H99" i="21"/>
  <c r="K99" i="21"/>
  <c r="L99" i="21"/>
  <c r="M99" i="21"/>
  <c r="F100" i="21"/>
  <c r="H100" i="21"/>
  <c r="K100" i="21"/>
  <c r="L100" i="21"/>
  <c r="M100" i="21"/>
  <c r="F102" i="21"/>
  <c r="H102" i="21"/>
  <c r="K102" i="21"/>
  <c r="L102" i="21"/>
  <c r="M102" i="21"/>
  <c r="F103" i="21"/>
  <c r="H103" i="21"/>
  <c r="K103" i="21"/>
  <c r="L103" i="21"/>
  <c r="M103" i="21"/>
  <c r="F105" i="21"/>
  <c r="H105" i="21"/>
  <c r="K105" i="21"/>
  <c r="L105" i="21"/>
  <c r="M105" i="21"/>
  <c r="F106" i="21"/>
  <c r="H106" i="21"/>
  <c r="K106" i="21"/>
  <c r="L106" i="21"/>
  <c r="M106" i="21"/>
  <c r="F108" i="21"/>
  <c r="H108" i="21"/>
  <c r="K108" i="21"/>
  <c r="L108" i="21"/>
  <c r="M108" i="21"/>
  <c r="F109" i="21"/>
  <c r="H109" i="21"/>
  <c r="K109" i="21"/>
  <c r="L109" i="21"/>
  <c r="M109" i="21"/>
  <c r="F110" i="21"/>
  <c r="H110" i="21"/>
  <c r="K110" i="21"/>
  <c r="L110" i="21"/>
  <c r="M110" i="21"/>
  <c r="F111" i="21"/>
  <c r="H111" i="21"/>
  <c r="K111" i="21"/>
  <c r="L111" i="21"/>
  <c r="M111" i="21"/>
  <c r="F112" i="21"/>
  <c r="H112" i="21"/>
  <c r="K112" i="21"/>
  <c r="L112" i="21"/>
  <c r="M112" i="21"/>
  <c r="F113" i="21"/>
  <c r="H113" i="21"/>
  <c r="K113" i="21"/>
  <c r="L113" i="21"/>
  <c r="M113" i="21"/>
  <c r="F114" i="21"/>
  <c r="H114" i="21"/>
  <c r="K114" i="21"/>
  <c r="L114" i="21"/>
  <c r="M114" i="21"/>
  <c r="F115" i="21"/>
  <c r="H115" i="21"/>
  <c r="K115" i="21"/>
  <c r="L115" i="21"/>
  <c r="M115" i="21"/>
  <c r="F116" i="21"/>
  <c r="H116" i="21"/>
  <c r="K116" i="21"/>
  <c r="L116" i="21"/>
  <c r="M116" i="21"/>
  <c r="F117" i="21"/>
  <c r="H117" i="21"/>
  <c r="K117" i="21"/>
  <c r="L117" i="21"/>
  <c r="M117" i="21"/>
  <c r="F118" i="21"/>
  <c r="H118" i="21"/>
  <c r="K118" i="21"/>
  <c r="L118" i="21"/>
  <c r="M118" i="21"/>
  <c r="F119" i="21"/>
  <c r="H119" i="21"/>
  <c r="K119" i="21"/>
  <c r="L119" i="21"/>
  <c r="M119" i="21"/>
  <c r="F120" i="21"/>
  <c r="H120" i="21"/>
  <c r="K120" i="21"/>
  <c r="L120" i="21"/>
  <c r="M120" i="21"/>
  <c r="F122" i="21"/>
  <c r="H122" i="21"/>
  <c r="K122" i="21"/>
  <c r="L122" i="21"/>
  <c r="M122" i="21"/>
  <c r="F123" i="21"/>
  <c r="H123" i="21"/>
  <c r="K123" i="21"/>
  <c r="L123" i="21"/>
  <c r="M123" i="21"/>
  <c r="F124" i="21"/>
  <c r="H124" i="21"/>
  <c r="K124" i="21"/>
  <c r="L124" i="21"/>
  <c r="M124" i="21"/>
  <c r="F125" i="21"/>
  <c r="H125" i="21"/>
  <c r="K125" i="21"/>
  <c r="L125" i="21"/>
  <c r="M125" i="21"/>
  <c r="F127" i="21"/>
  <c r="H127" i="21"/>
  <c r="K127" i="21"/>
  <c r="L127" i="21"/>
  <c r="M127" i="21"/>
  <c r="F128" i="21"/>
  <c r="H128" i="21"/>
  <c r="K128" i="21"/>
  <c r="L128" i="21"/>
  <c r="M128" i="21"/>
  <c r="F129" i="21"/>
  <c r="H129" i="21"/>
  <c r="K129" i="21"/>
  <c r="L129" i="21"/>
  <c r="M129" i="21"/>
  <c r="F130" i="21"/>
  <c r="H130" i="21"/>
  <c r="K130" i="21"/>
  <c r="L130" i="21"/>
  <c r="M130" i="21"/>
  <c r="F131" i="21"/>
  <c r="H131" i="21"/>
  <c r="K131" i="21"/>
  <c r="L131" i="21"/>
  <c r="M131" i="21"/>
  <c r="F132" i="21"/>
  <c r="H132" i="21"/>
  <c r="K132" i="21"/>
  <c r="L132" i="21"/>
  <c r="M132" i="21"/>
  <c r="F134" i="21"/>
  <c r="H134" i="21"/>
  <c r="K134" i="21"/>
  <c r="L134" i="21"/>
  <c r="M134" i="21"/>
  <c r="F136" i="21"/>
  <c r="H136" i="21"/>
  <c r="K136" i="21"/>
  <c r="L136" i="21"/>
  <c r="M136" i="21"/>
  <c r="F137" i="21"/>
  <c r="H137" i="21"/>
  <c r="K137" i="21"/>
  <c r="L137" i="21"/>
  <c r="M137" i="21"/>
  <c r="L138" i="21"/>
  <c r="G138" i="21"/>
</calcChain>
</file>

<file path=xl/sharedStrings.xml><?xml version="1.0" encoding="utf-8"?>
<sst xmlns="http://schemas.openxmlformats.org/spreadsheetml/2006/main" count="345" uniqueCount="166">
  <si>
    <t>#</t>
  </si>
  <si>
    <t>Client: NS Hospital, Quilon</t>
  </si>
  <si>
    <t>Description of ELV Items</t>
  </si>
  <si>
    <t>Unit</t>
  </si>
  <si>
    <t>Qty</t>
  </si>
  <si>
    <t>Unit Rate</t>
  </si>
  <si>
    <t>Basic Cost</t>
  </si>
  <si>
    <t>GST %</t>
  </si>
  <si>
    <t>Material Cost</t>
  </si>
  <si>
    <t>Unit Labour</t>
  </si>
  <si>
    <t>Total Labour</t>
  </si>
  <si>
    <t>Labour with GST</t>
  </si>
  <si>
    <t>Amount</t>
  </si>
  <si>
    <t xml:space="preserve">Secure Gateway Router </t>
  </si>
  <si>
    <t>a</t>
  </si>
  <si>
    <t>Nos</t>
  </si>
  <si>
    <t>Modular L3 Core Switch</t>
  </si>
  <si>
    <t>Server-Farm or DMZ Switch</t>
  </si>
  <si>
    <t>48-Port Edge Switch</t>
  </si>
  <si>
    <t>48-Port Edge Switch - PoE</t>
  </si>
  <si>
    <t>24-Port Edge Switch</t>
  </si>
  <si>
    <t>24-Port Edge Switch - PoE</t>
  </si>
  <si>
    <t>Internal DMZ UTM Device</t>
  </si>
  <si>
    <t>High-Density Wireless Access Point - Type-1</t>
  </si>
  <si>
    <t>In-wall, In-room Wireless Access Point-Type - 2</t>
  </si>
  <si>
    <t>On-Premise Wireless LAN Controller</t>
  </si>
  <si>
    <t>b</t>
  </si>
  <si>
    <t>Per-AP license required to Control and enable 250 project APs</t>
  </si>
  <si>
    <t>Lot</t>
  </si>
  <si>
    <t>SFP or SFP+ or QSFP Trans-receiver Modules</t>
  </si>
  <si>
    <t>10GBase-SR Multimode SFP or SFP+ with enhanced Digital Diagnostic Monitoring Interface (DDMI)</t>
  </si>
  <si>
    <t>1G-SR MM SFP; Small Form Factor Pluggable 1000Base-SX Gigabit Ethernet Optics</t>
  </si>
  <si>
    <t>c</t>
  </si>
  <si>
    <t>1G Copper SFP; Small Form Factor Pluggable 10/100/1000 Copper Transceiver Module</t>
  </si>
  <si>
    <t>Stacking &amp; DAC Cables</t>
  </si>
  <si>
    <t>Stacking Cable for Access Switch - Assorted Lengths - As per project needs</t>
  </si>
  <si>
    <t>5Mtr, 10G DAC Cable for Connecting to Core and Server Farm Switch</t>
  </si>
  <si>
    <t>IP Paging cum Back-Ground Music (BGM) System - Networked Power Amplifiers</t>
  </si>
  <si>
    <t>Sub Units of Serial 14 (a)</t>
  </si>
  <si>
    <t>Other Essential add-on components (to meet the functionalities requested)</t>
  </si>
  <si>
    <t>IP Paging cum Back-Ground Music (BGM) System - IP Backend DSP Processors</t>
  </si>
  <si>
    <t>VOIP / SIP Interface with Licenses</t>
  </si>
  <si>
    <t>Mixer &amp; Messaging Server Units</t>
  </si>
  <si>
    <t>d</t>
  </si>
  <si>
    <t>IP Paging cum Music (BGM) System - Front-end Systems</t>
  </si>
  <si>
    <t>e</t>
  </si>
  <si>
    <t>f</t>
  </si>
  <si>
    <t>Nurse Call Systems</t>
  </si>
  <si>
    <t>g</t>
  </si>
  <si>
    <t>Integrated ICT Room Infrastructure Build Arrangements</t>
  </si>
  <si>
    <t>IP/SIP Telephony Gateway cum Call centre based Help Desking</t>
  </si>
  <si>
    <t>Active-Active/Active-Passive SIP PBX with support for 1500 SIP extensions</t>
  </si>
  <si>
    <t>Concurrent Mobility (VoWLAN support) and UC Licenses</t>
  </si>
  <si>
    <t>Independent E1 PRI / PRA bi-directional trunks and 10 CO trunks with tight integration with existing Analog PBX</t>
  </si>
  <si>
    <t>Supply of necessary servers, storage, and allied accessories for the functions mentioned under tech specs</t>
  </si>
  <si>
    <t>SIP/IP Telephony Handsets</t>
  </si>
  <si>
    <t>Server Virtualisation - Hypervisor</t>
  </si>
  <si>
    <t>Desktop Virtualization (VDI)</t>
  </si>
  <si>
    <t>Zero / Thin-Clients</t>
  </si>
  <si>
    <t>Tape Library Components</t>
  </si>
  <si>
    <t>Backup Software Solution</t>
  </si>
  <si>
    <t>Rack Servers</t>
  </si>
  <si>
    <t>Unified Storage</t>
  </si>
  <si>
    <t>IP Video Surveillance Camera Type-1</t>
  </si>
  <si>
    <t>IP Video Surveillance Camera Type-2</t>
  </si>
  <si>
    <t>IP Video Surveillance Camera Type-3</t>
  </si>
  <si>
    <t>IP Video Surveillance Network Video Recording Software / Storage Device</t>
  </si>
  <si>
    <t>Access Control &amp; Attendance Management System</t>
  </si>
  <si>
    <t>Doors</t>
  </si>
  <si>
    <t>Signage, OTT &amp; IPTV Distribution Components</t>
  </si>
  <si>
    <t>Large Meeting Room on 4th Floor of MEP Building</t>
  </si>
  <si>
    <t>h</t>
  </si>
  <si>
    <t>j</t>
  </si>
  <si>
    <t>k</t>
  </si>
  <si>
    <t>m</t>
  </si>
  <si>
    <t>n</t>
  </si>
  <si>
    <t>p</t>
  </si>
  <si>
    <t>12-Seater, Board Room @ Second Floor of MEP Building</t>
  </si>
  <si>
    <t>Analog PA Systems for Services (MEP) Block</t>
  </si>
  <si>
    <t>Net Amount for the Supply, Labour, Tax etc of above (Capex)</t>
  </si>
  <si>
    <t>Facility Management with On-site Operations &amp; Maintenance</t>
  </si>
  <si>
    <t>Refers to Para 74 of Main Document (Section - I) - for first Six Months</t>
  </si>
  <si>
    <t>Refers to Para 74 of Main Document (Section - I) - for Six to Twelve Months</t>
  </si>
  <si>
    <t>Warranty with Defect Liability on NBD Basis</t>
  </si>
  <si>
    <t>Refers to Para 73 of Main Document (Section - I) - for each year</t>
  </si>
  <si>
    <t>O&amp;M and AMC Costs (Opex)</t>
  </si>
  <si>
    <r>
      <t xml:space="preserve">Consultant: </t>
    </r>
    <r>
      <rPr>
        <sz val="11"/>
        <rFont val="Calibri"/>
        <family val="2"/>
        <scheme val="minor"/>
      </rPr>
      <t>Cdr Jacob J Koottummel (Retd)</t>
    </r>
  </si>
  <si>
    <r>
      <t>Phase-II - Supply, Installation, Testing, Documentation, Proving and Handing over of complete ELV project components - as per the Technical Specifications and the Project needs indicated.</t>
    </r>
    <r>
      <rPr>
        <sz val="12"/>
        <rFont val="Calibri"/>
        <family val="2"/>
        <scheme val="minor"/>
      </rPr>
      <t xml:space="preserve"> (All offered items shall have minimum OEM defect liability warrantee support on NBD basis for 1-year with all version and patch upgrades)</t>
    </r>
  </si>
  <si>
    <r>
      <t xml:space="preserve">As per the Technical Specifications and minimum Project Requirements indicated at Section-II, Tech Specs Ref: # </t>
    </r>
    <r>
      <rPr>
        <b/>
        <sz val="11"/>
        <rFont val="Calibri"/>
        <family val="2"/>
        <scheme val="minor"/>
      </rPr>
      <t>No. A</t>
    </r>
  </si>
  <si>
    <r>
      <t xml:space="preserve">As per the Technical Specifications and minimum Project Requirements indicated at Section-II, Tech Specs Ref: # </t>
    </r>
    <r>
      <rPr>
        <b/>
        <sz val="11"/>
        <rFont val="Calibri"/>
        <family val="2"/>
        <scheme val="minor"/>
      </rPr>
      <t>No. B</t>
    </r>
  </si>
  <si>
    <r>
      <t xml:space="preserve">As per the Technical Specifications and minimum Project Requirements indicated at Section-II, Tech Specs Ref: # </t>
    </r>
    <r>
      <rPr>
        <b/>
        <sz val="11"/>
        <rFont val="Calibri"/>
        <family val="2"/>
        <scheme val="minor"/>
      </rPr>
      <t>No. C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</si>
  <si>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D</t>
    </r>
    <r>
      <rPr>
        <sz val="11"/>
        <rFont val="Calibri"/>
        <family val="2"/>
        <scheme val="minor"/>
      </rPr>
      <t xml:space="preserve"> (-PoE)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</si>
  <si>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D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</si>
  <si>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</si>
  <si>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F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</si>
  <si>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G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</si>
  <si>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H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</si>
  <si>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I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</si>
  <si>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J (Main Units)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</si>
  <si>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K (Main Units)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</si>
  <si>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L1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</si>
  <si>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L2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</si>
  <si>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L3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</si>
  <si>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L4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</si>
  <si>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L5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</si>
  <si>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L6</t>
    </r>
    <r>
      <rPr>
        <sz val="11"/>
        <rFont val="Calibri"/>
        <family val="2"/>
        <scheme val="minor"/>
      </rPr>
      <t xml:space="preserve"> (Alternate to L5)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</si>
  <si>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M1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</si>
  <si>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M2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</si>
  <si>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M3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</si>
  <si>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M4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</si>
  <si>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M5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</si>
  <si>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M6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</si>
  <si>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M7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</si>
  <si>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from N1 to N13, less N11 (-N11).</t>
    </r>
  </si>
  <si>
    <r>
      <t xml:space="preserve">KVM over IP Switch as per the Technical Specifications and minimum Project Requirements indicated at Section-II, Tech Specs Ref: # No. from </t>
    </r>
    <r>
      <rPr>
        <b/>
        <sz val="11"/>
        <rFont val="Calibri"/>
        <family val="2"/>
        <scheme val="minor"/>
      </rPr>
      <t>N11.</t>
    </r>
  </si>
  <si>
    <r>
      <t xml:space="preserve">As per the Technical Specifications and minimum Project Requirements indicated at Section-II, Tech Specs Ref: # </t>
    </r>
    <r>
      <rPr>
        <b/>
        <sz val="11"/>
        <rFont val="Calibri"/>
        <family val="2"/>
        <scheme val="minor"/>
      </rPr>
      <t>No. O12, O18, O26-29, O35-46.</t>
    </r>
  </si>
  <si>
    <r>
      <t>Zonal Paging capabilities 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O51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</si>
  <si>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P2-P20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</si>
  <si>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P21-41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</si>
  <si>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P42-60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</si>
  <si>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P61-76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</si>
  <si>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Q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</si>
  <si>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R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</si>
  <si>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S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</si>
  <si>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T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</si>
  <si>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U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</si>
  <si>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V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</si>
  <si>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W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</si>
  <si>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X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</si>
  <si>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Y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</si>
  <si>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Z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</si>
  <si>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AA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</si>
  <si>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AA, 27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</si>
  <si>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AA, 28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</si>
  <si>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AA, 29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</si>
  <si>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CC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</si>
  <si>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CC, 13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</si>
  <si>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DD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</si>
  <si>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DD 21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</si>
  <si>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2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</si>
  <si>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3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</si>
  <si>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4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</si>
  <si>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5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</si>
  <si>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6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</si>
  <si>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7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</si>
  <si>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8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</si>
  <si>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9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</si>
  <si>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10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</si>
  <si>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11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</si>
  <si>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12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</si>
  <si>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13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</si>
  <si>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EE, 14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</si>
  <si>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FF, 1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</si>
  <si>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FF, 3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</si>
  <si>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FF, 4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</si>
  <si>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FF, 5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</si>
  <si>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GG, 1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</si>
  <si>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GG, 2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</si>
  <si>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GG, 3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</si>
  <si>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GG, 4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</si>
  <si>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GG, 5</t>
    </r>
  </si>
  <si>
    <r>
      <t>As per the Technical Specifications and minimum Project Requirements indicated at Section-II, Tech Specs Ref: #</t>
    </r>
    <r>
      <rPr>
        <b/>
        <sz val="11"/>
        <rFont val="Calibri"/>
        <family val="2"/>
        <scheme val="minor"/>
      </rPr>
      <t xml:space="preserve"> No. GG, 6</t>
    </r>
  </si>
  <si>
    <t>Network Management System (NMS)</t>
  </si>
  <si>
    <t>As per the Technical Specifications and minimum Project Requirements indicated at Network Management System (NMS) Section,, issued separately</t>
  </si>
  <si>
    <r>
      <t xml:space="preserve">Other Essential Project Components </t>
    </r>
    <r>
      <rPr>
        <sz val="11"/>
        <rFont val="Calibri"/>
        <family val="2"/>
        <scheme val="minor"/>
      </rPr>
      <t>(Not Covered in Above Lists)</t>
    </r>
  </si>
  <si>
    <t>Pricing Sheet -  Actives &amp; Miscellaneous Project Components (Cover-3)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</si>
</sst>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₹&quot;\ #,##0.00;[Red]&quot;₹&quot;\ \-#,##0.00"/>
    <numFmt numFmtId="164" formatCode="0\)"/>
    <numFmt numFmtId="165" formatCode="[$₹-4009]\ #,##0"/>
    <numFmt numFmtId="166" formatCode="&quot;₹&quot;\ #,##0"/>
    <numFmt numFmtId="167" formatCode="[$₹-439]\ #,##0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55"/>
      </patternFill>
    </fill>
    <fill>
      <patternFill patternType="solid">
        <fgColor rgb="FFFFFF00"/>
        <bgColor indexed="55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8" fontId="3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5" fillId="2" borderId="0" xfId="0" applyFont="1" applyFill="1" applyAlignment="1" applyProtection="1">
      <alignment vertical="center"/>
      <protection hidden="1"/>
    </xf>
    <xf numFmtId="164" fontId="7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6" xfId="0" applyFont="1" applyFill="1" applyBorder="1" applyAlignment="1" applyProtection="1">
      <alignment horizontal="center" vertical="center" wrapText="1"/>
      <protection hidden="1"/>
    </xf>
    <xf numFmtId="4" fontId="7" fillId="6" borderId="6" xfId="0" applyNumberFormat="1" applyFont="1" applyFill="1" applyBorder="1" applyAlignment="1" applyProtection="1">
      <alignment horizontal="center" vertical="center" wrapText="1"/>
      <protection hidden="1"/>
    </xf>
    <xf numFmtId="4" fontId="9" fillId="6" borderId="6" xfId="0" applyNumberFormat="1" applyFont="1" applyFill="1" applyBorder="1" applyAlignment="1" applyProtection="1">
      <alignment horizontal="center" vertical="center" wrapText="1"/>
      <protection hidden="1"/>
    </xf>
    <xf numFmtId="9" fontId="7" fillId="6" borderId="6" xfId="0" applyNumberFormat="1" applyFont="1" applyFill="1" applyBorder="1" applyAlignment="1" applyProtection="1">
      <alignment horizontal="center" vertical="center" wrapText="1"/>
      <protection hidden="1"/>
    </xf>
    <xf numFmtId="4" fontId="2" fillId="6" borderId="6" xfId="0" applyNumberFormat="1" applyFont="1" applyFill="1" applyBorder="1" applyAlignment="1" applyProtection="1">
      <alignment horizontal="center" vertical="center" wrapText="1"/>
      <protection hidden="1"/>
    </xf>
    <xf numFmtId="4" fontId="2" fillId="6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64" fontId="7" fillId="7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6" xfId="0" applyFont="1" applyFill="1" applyBorder="1" applyAlignment="1" applyProtection="1">
      <alignment horizontal="center" vertical="center" wrapText="1"/>
      <protection hidden="1"/>
    </xf>
    <xf numFmtId="4" fontId="5" fillId="7" borderId="6" xfId="0" applyNumberFormat="1" applyFont="1" applyFill="1" applyBorder="1" applyAlignment="1" applyProtection="1">
      <alignment horizontal="right" vertical="center" wrapText="1"/>
      <protection hidden="1"/>
    </xf>
    <xf numFmtId="4" fontId="10" fillId="7" borderId="6" xfId="0" applyNumberFormat="1" applyFont="1" applyFill="1" applyBorder="1" applyAlignment="1" applyProtection="1">
      <alignment horizontal="right" vertical="center" wrapText="1"/>
      <protection hidden="1"/>
    </xf>
    <xf numFmtId="9" fontId="5" fillId="7" borderId="6" xfId="0" applyNumberFormat="1" applyFont="1" applyFill="1" applyBorder="1" applyAlignment="1" applyProtection="1">
      <alignment horizontal="right" vertical="center" wrapText="1"/>
      <protection hidden="1"/>
    </xf>
    <xf numFmtId="0" fontId="5" fillId="7" borderId="6" xfId="0" applyFont="1" applyFill="1" applyBorder="1" applyAlignment="1" applyProtection="1">
      <alignment vertical="center"/>
      <protection hidden="1"/>
    </xf>
    <xf numFmtId="0" fontId="5" fillId="7" borderId="7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164" fontId="5" fillId="2" borderId="5" xfId="3" applyNumberFormat="1" applyFont="1" applyFill="1" applyBorder="1" applyAlignment="1" applyProtection="1">
      <alignment horizontal="center" vertical="center"/>
      <protection hidden="1"/>
    </xf>
    <xf numFmtId="0" fontId="5" fillId="2" borderId="6" xfId="3" applyNumberFormat="1" applyFont="1" applyFill="1" applyBorder="1" applyAlignment="1" applyProtection="1">
      <alignment horizontal="justify" vertical="center" wrapText="1"/>
      <protection hidden="1"/>
    </xf>
    <xf numFmtId="0" fontId="5" fillId="2" borderId="6" xfId="3" applyFont="1" applyFill="1" applyBorder="1" applyAlignment="1" applyProtection="1">
      <alignment horizontal="center" vertical="center" wrapText="1"/>
      <protection hidden="1"/>
    </xf>
    <xf numFmtId="3" fontId="5" fillId="2" borderId="6" xfId="3" applyNumberFormat="1" applyFont="1" applyFill="1" applyBorder="1" applyAlignment="1" applyProtection="1">
      <alignment horizontal="center" vertical="center" wrapText="1"/>
      <protection hidden="1"/>
    </xf>
    <xf numFmtId="165" fontId="5" fillId="8" borderId="6" xfId="2" applyNumberFormat="1" applyFont="1" applyFill="1" applyBorder="1" applyAlignment="1" applyProtection="1">
      <alignment horizontal="right" vertical="center"/>
      <protection locked="0"/>
    </xf>
    <xf numFmtId="165" fontId="10" fillId="2" borderId="6" xfId="2" applyNumberFormat="1" applyFont="1" applyFill="1" applyBorder="1" applyAlignment="1" applyProtection="1">
      <alignment horizontal="right" vertical="center"/>
      <protection hidden="1"/>
    </xf>
    <xf numFmtId="9" fontId="5" fillId="8" borderId="6" xfId="2" applyNumberFormat="1" applyFont="1" applyFill="1" applyBorder="1" applyAlignment="1" applyProtection="1">
      <alignment horizontal="right" vertical="center"/>
      <protection locked="0"/>
    </xf>
    <xf numFmtId="166" fontId="5" fillId="2" borderId="6" xfId="0" applyNumberFormat="1" applyFont="1" applyFill="1" applyBorder="1" applyAlignment="1" applyProtection="1">
      <alignment horizontal="right" vertical="center" wrapText="1"/>
      <protection hidden="1"/>
    </xf>
    <xf numFmtId="165" fontId="4" fillId="8" borderId="6" xfId="2" applyNumberFormat="1" applyFont="1" applyFill="1" applyBorder="1" applyAlignment="1" applyProtection="1">
      <alignment horizontal="right" vertical="center"/>
      <protection locked="0"/>
    </xf>
    <xf numFmtId="9" fontId="4" fillId="8" borderId="6" xfId="2" applyNumberFormat="1" applyFont="1" applyFill="1" applyBorder="1" applyAlignment="1" applyProtection="1">
      <alignment horizontal="right" vertical="center"/>
      <protection locked="0"/>
    </xf>
    <xf numFmtId="166" fontId="4" fillId="2" borderId="6" xfId="2" applyNumberFormat="1" applyFont="1" applyFill="1" applyBorder="1" applyAlignment="1" applyProtection="1">
      <alignment horizontal="right" vertical="center"/>
      <protection hidden="1"/>
    </xf>
    <xf numFmtId="166" fontId="4" fillId="2" borderId="7" xfId="0" applyNumberFormat="1" applyFont="1" applyFill="1" applyBorder="1" applyAlignment="1" applyProtection="1">
      <alignment horizontal="right" vertical="center" wrapText="1"/>
      <protection hidden="1"/>
    </xf>
    <xf numFmtId="164" fontId="7" fillId="7" borderId="5" xfId="3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1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8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vertical="center"/>
      <protection hidden="1"/>
    </xf>
    <xf numFmtId="165" fontId="5" fillId="8" borderId="6" xfId="0" applyNumberFormat="1" applyFont="1" applyFill="1" applyBorder="1" applyAlignment="1" applyProtection="1">
      <alignment horizontal="right" vertical="center" wrapText="1"/>
      <protection locked="0"/>
    </xf>
    <xf numFmtId="9" fontId="5" fillId="8" borderId="6" xfId="1" applyNumberFormat="1" applyFont="1" applyFill="1" applyBorder="1" applyAlignment="1" applyProtection="1">
      <alignment horizontal="center" vertic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7" fillId="7" borderId="5" xfId="0" applyNumberFormat="1" applyFont="1" applyFill="1" applyBorder="1" applyAlignment="1" applyProtection="1">
      <alignment horizontal="center" vertical="center"/>
      <protection hidden="1"/>
    </xf>
    <xf numFmtId="1" fontId="5" fillId="2" borderId="6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9" fontId="5" fillId="8" borderId="6" xfId="0" applyNumberFormat="1" applyFont="1" applyFill="1" applyBorder="1" applyAlignment="1" applyProtection="1">
      <alignment horizontal="right" vertic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/>
      <protection hidden="1"/>
    </xf>
    <xf numFmtId="165" fontId="10" fillId="2" borderId="6" xfId="2" applyNumberFormat="1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justify" vertical="center" wrapText="1"/>
      <protection hidden="1"/>
    </xf>
    <xf numFmtId="0" fontId="5" fillId="9" borderId="11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9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1" fillId="9" borderId="8" xfId="5" applyNumberFormat="1" applyFont="1" applyFill="1" applyBorder="1" applyAlignment="1" applyProtection="1">
      <alignment horizontal="left" vertical="center" wrapText="1"/>
      <protection hidden="1"/>
    </xf>
    <xf numFmtId="0" fontId="11" fillId="9" borderId="9" xfId="5" applyNumberFormat="1" applyFont="1" applyFill="1" applyBorder="1" applyAlignment="1" applyProtection="1">
      <alignment horizontal="left" vertical="center" wrapText="1"/>
      <protection hidden="1"/>
    </xf>
    <xf numFmtId="0" fontId="11" fillId="9" borderId="10" xfId="5" applyNumberFormat="1" applyFont="1" applyFill="1" applyBorder="1" applyAlignment="1" applyProtection="1">
      <alignment horizontal="left" vertical="center" wrapText="1"/>
      <protection hidden="1"/>
    </xf>
    <xf numFmtId="167" fontId="7" fillId="9" borderId="11" xfId="0" applyNumberFormat="1" applyFont="1" applyFill="1" applyBorder="1" applyAlignment="1" applyProtection="1">
      <alignment horizontal="right" vertical="center"/>
      <protection hidden="1"/>
    </xf>
    <xf numFmtId="0" fontId="7" fillId="7" borderId="6" xfId="0" applyFont="1" applyFill="1" applyBorder="1" applyAlignment="1" applyProtection="1">
      <alignment horizontal="left" vertical="center" wrapText="1"/>
      <protection hidden="1"/>
    </xf>
    <xf numFmtId="167" fontId="7" fillId="9" borderId="12" xfId="0" applyNumberFormat="1" applyFont="1" applyFill="1" applyBorder="1" applyAlignment="1" applyProtection="1">
      <alignment horizontal="right" vertical="center"/>
      <protection hidden="1"/>
    </xf>
    <xf numFmtId="0" fontId="11" fillId="6" borderId="13" xfId="5" applyNumberFormat="1" applyFont="1" applyFill="1" applyBorder="1" applyAlignment="1" applyProtection="1">
      <alignment horizontal="center" vertical="center" wrapText="1"/>
      <protection hidden="1"/>
    </xf>
    <xf numFmtId="0" fontId="11" fillId="6" borderId="14" xfId="5" applyNumberFormat="1" applyFont="1" applyFill="1" applyBorder="1" applyAlignment="1" applyProtection="1">
      <alignment horizontal="center" vertical="center" wrapText="1"/>
      <protection hidden="1"/>
    </xf>
    <xf numFmtId="0" fontId="11" fillId="6" borderId="15" xfId="5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6" fillId="3" borderId="2" xfId="4" applyFont="1" applyFill="1" applyBorder="1" applyAlignment="1" applyProtection="1">
      <alignment horizontal="center" vertical="center" wrapText="1"/>
      <protection hidden="1"/>
    </xf>
    <xf numFmtId="0" fontId="6" fillId="3" borderId="3" xfId="4" applyFont="1" applyFill="1" applyBorder="1" applyAlignment="1" applyProtection="1">
      <alignment horizontal="center" vertical="center" wrapText="1"/>
      <protection hidden="1"/>
    </xf>
    <xf numFmtId="0" fontId="6" fillId="3" borderId="4" xfId="4" applyFont="1" applyFill="1" applyBorder="1" applyAlignment="1" applyProtection="1">
      <alignment horizontal="center" vertical="center" wrapText="1"/>
      <protection hidden="1"/>
    </xf>
    <xf numFmtId="0" fontId="7" fillId="4" borderId="5" xfId="4" applyFont="1" applyFill="1" applyBorder="1" applyAlignment="1" applyProtection="1">
      <alignment horizontal="left" vertical="center" wrapText="1"/>
      <protection hidden="1"/>
    </xf>
    <xf numFmtId="0" fontId="7" fillId="4" borderId="6" xfId="4" applyFont="1" applyFill="1" applyBorder="1" applyAlignment="1" applyProtection="1">
      <alignment horizontal="left" vertical="center" wrapText="1"/>
      <protection hidden="1"/>
    </xf>
    <xf numFmtId="0" fontId="7" fillId="4" borderId="7" xfId="4" applyFont="1" applyFill="1" applyBorder="1" applyAlignment="1" applyProtection="1">
      <alignment horizontal="left" vertical="center" wrapText="1"/>
      <protection hidden="1"/>
    </xf>
    <xf numFmtId="164" fontId="8" fillId="5" borderId="5" xfId="0" applyNumberFormat="1" applyFont="1" applyFill="1" applyBorder="1" applyAlignment="1" applyProtection="1">
      <alignment horizontal="center" vertical="center" wrapText="1"/>
      <protection hidden="1"/>
    </xf>
    <xf numFmtId="164" fontId="8" fillId="5" borderId="6" xfId="0" applyNumberFormat="1" applyFont="1" applyFill="1" applyBorder="1" applyAlignment="1" applyProtection="1">
      <alignment horizontal="center" vertical="center" wrapText="1"/>
      <protection hidden="1"/>
    </xf>
    <xf numFmtId="164" fontId="8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6" xfId="3" applyNumberFormat="1" applyFont="1" applyFill="1" applyBorder="1" applyAlignment="1" applyProtection="1">
      <alignment horizontal="left" vertical="center" wrapText="1"/>
      <protection hidden="1"/>
    </xf>
  </cellXfs>
  <cellStyles count="6">
    <cellStyle name="0,0_x000d__x000a_NA_x000d__x000a_" xfId="1" xr:uid="{00000000-0005-0000-0000-000000000000}"/>
    <cellStyle name="Comma 2 2 2 2" xfId="2" xr:uid="{00000000-0005-0000-0000-000001000000}"/>
    <cellStyle name="Normal" xfId="0" builtinId="0"/>
    <cellStyle name="Normal 2 2 2" xfId="3" xr:uid="{00000000-0005-0000-0000-000003000000}"/>
    <cellStyle name="Normal 4" xfId="4" xr:uid="{00000000-0005-0000-0000-000004000000}"/>
    <cellStyle name="Normal 9" xfId="5" xr:uid="{00000000-0005-0000-0000-000005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tabSelected="1" workbookViewId="0">
      <selection activeCell="E8" sqref="E8"/>
    </sheetView>
  </sheetViews>
  <sheetFormatPr defaultColWidth="9.109375" defaultRowHeight="14.4" x14ac:dyDescent="0.25"/>
  <cols>
    <col min="1" max="1" width="5" style="1" bestFit="1" customWidth="1"/>
    <col min="2" max="2" width="38" style="1" customWidth="1"/>
    <col min="3" max="3" width="6.109375" style="1" customWidth="1"/>
    <col min="4" max="4" width="4" style="1" bestFit="1" customWidth="1"/>
    <col min="5" max="5" width="13.5546875" style="1" customWidth="1"/>
    <col min="6" max="6" width="10.6640625" style="48" customWidth="1"/>
    <col min="7" max="7" width="4.5546875" style="49" customWidth="1"/>
    <col min="8" max="8" width="17.77734375" style="1" customWidth="1"/>
    <col min="9" max="9" width="9.109375" style="1"/>
    <col min="10" max="10" width="4.21875" style="1" customWidth="1"/>
    <col min="11" max="11" width="10.109375" style="1" customWidth="1"/>
    <col min="12" max="12" width="9.5546875" style="1" customWidth="1"/>
    <col min="13" max="13" width="18.88671875" style="1" customWidth="1"/>
    <col min="14" max="16384" width="9.109375" style="1"/>
  </cols>
  <sheetData>
    <row r="1" spans="1:13" ht="15" thickBot="1" x14ac:dyDescent="0.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" customHeight="1" thickTop="1" x14ac:dyDescent="0.25">
      <c r="A2" s="61" t="s">
        <v>165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ht="14.4" customHeight="1" x14ac:dyDescent="0.25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4.4" customHeight="1" x14ac:dyDescent="0.25">
      <c r="A4" s="64" t="s">
        <v>86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45.6" customHeight="1" x14ac:dyDescent="0.25">
      <c r="A5" s="67" t="s">
        <v>87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s="9" customFormat="1" ht="28.8" x14ac:dyDescent="0.25">
      <c r="A6" s="2" t="s">
        <v>0</v>
      </c>
      <c r="B6" s="3" t="s">
        <v>2</v>
      </c>
      <c r="C6" s="3" t="s">
        <v>3</v>
      </c>
      <c r="D6" s="3" t="s">
        <v>4</v>
      </c>
      <c r="E6" s="4" t="s">
        <v>5</v>
      </c>
      <c r="F6" s="5" t="s">
        <v>6</v>
      </c>
      <c r="G6" s="6" t="s">
        <v>7</v>
      </c>
      <c r="H6" s="7" t="s">
        <v>8</v>
      </c>
      <c r="I6" s="7" t="s">
        <v>9</v>
      </c>
      <c r="J6" s="7" t="s">
        <v>7</v>
      </c>
      <c r="K6" s="7" t="s">
        <v>10</v>
      </c>
      <c r="L6" s="7" t="s">
        <v>11</v>
      </c>
      <c r="M6" s="8" t="s">
        <v>12</v>
      </c>
    </row>
    <row r="7" spans="1:13" s="17" customFormat="1" x14ac:dyDescent="0.25">
      <c r="A7" s="10">
        <v>1</v>
      </c>
      <c r="B7" s="55" t="s">
        <v>13</v>
      </c>
      <c r="C7" s="55"/>
      <c r="D7" s="11"/>
      <c r="E7" s="12"/>
      <c r="F7" s="13"/>
      <c r="G7" s="14"/>
      <c r="H7" s="12"/>
      <c r="I7" s="12"/>
      <c r="J7" s="12"/>
      <c r="K7" s="15"/>
      <c r="L7" s="15"/>
      <c r="M7" s="16"/>
    </row>
    <row r="8" spans="1:13" s="17" customFormat="1" ht="43.2" x14ac:dyDescent="0.25">
      <c r="A8" s="18" t="s">
        <v>14</v>
      </c>
      <c r="B8" s="19" t="s">
        <v>88</v>
      </c>
      <c r="C8" s="20" t="s">
        <v>15</v>
      </c>
      <c r="D8" s="21">
        <v>1</v>
      </c>
      <c r="E8" s="22">
        <v>0</v>
      </c>
      <c r="F8" s="23">
        <f>D8*E8</f>
        <v>0</v>
      </c>
      <c r="G8" s="24">
        <v>0</v>
      </c>
      <c r="H8" s="25">
        <f>F8*(1+G8)</f>
        <v>0</v>
      </c>
      <c r="I8" s="26">
        <v>0</v>
      </c>
      <c r="J8" s="27">
        <v>0.18</v>
      </c>
      <c r="K8" s="28">
        <f>I8*D8</f>
        <v>0</v>
      </c>
      <c r="L8" s="28">
        <f>K8*(1+J8)</f>
        <v>0</v>
      </c>
      <c r="M8" s="29">
        <f>H8+L8</f>
        <v>0</v>
      </c>
    </row>
    <row r="9" spans="1:13" s="17" customFormat="1" x14ac:dyDescent="0.25">
      <c r="A9" s="30">
        <v>2</v>
      </c>
      <c r="B9" s="70" t="s">
        <v>16</v>
      </c>
      <c r="C9" s="70"/>
      <c r="D9" s="11"/>
      <c r="E9" s="12"/>
      <c r="F9" s="13"/>
      <c r="G9" s="14"/>
      <c r="H9" s="12"/>
      <c r="I9" s="12"/>
      <c r="J9" s="12"/>
      <c r="K9" s="15"/>
      <c r="L9" s="15"/>
      <c r="M9" s="16"/>
    </row>
    <row r="10" spans="1:13" s="17" customFormat="1" ht="43.2" x14ac:dyDescent="0.25">
      <c r="A10" s="18" t="s">
        <v>14</v>
      </c>
      <c r="B10" s="19" t="s">
        <v>89</v>
      </c>
      <c r="C10" s="20" t="s">
        <v>15</v>
      </c>
      <c r="D10" s="21">
        <v>2</v>
      </c>
      <c r="E10" s="22">
        <v>0</v>
      </c>
      <c r="F10" s="23">
        <f>D10*E10</f>
        <v>0</v>
      </c>
      <c r="G10" s="24">
        <v>0</v>
      </c>
      <c r="H10" s="25">
        <f>F10*(1+G10)</f>
        <v>0</v>
      </c>
      <c r="I10" s="26">
        <v>0</v>
      </c>
      <c r="J10" s="27">
        <v>0.18</v>
      </c>
      <c r="K10" s="28">
        <f>I10*D10</f>
        <v>0</v>
      </c>
      <c r="L10" s="28">
        <f>K10*(1+J10)</f>
        <v>0</v>
      </c>
      <c r="M10" s="29">
        <f>H10+L10</f>
        <v>0</v>
      </c>
    </row>
    <row r="11" spans="1:13" s="17" customFormat="1" x14ac:dyDescent="0.25">
      <c r="A11" s="10">
        <v>3</v>
      </c>
      <c r="B11" s="55" t="s">
        <v>17</v>
      </c>
      <c r="C11" s="55"/>
      <c r="D11" s="11"/>
      <c r="E11" s="12"/>
      <c r="F11" s="13"/>
      <c r="G11" s="14"/>
      <c r="H11" s="12"/>
      <c r="I11" s="12"/>
      <c r="J11" s="12"/>
      <c r="K11" s="15"/>
      <c r="L11" s="15"/>
      <c r="M11" s="16"/>
    </row>
    <row r="12" spans="1:13" s="35" customFormat="1" ht="43.2" x14ac:dyDescent="0.25">
      <c r="A12" s="31" t="s">
        <v>14</v>
      </c>
      <c r="B12" s="19" t="s">
        <v>90</v>
      </c>
      <c r="C12" s="32" t="s">
        <v>15</v>
      </c>
      <c r="D12" s="33">
        <v>1</v>
      </c>
      <c r="E12" s="34">
        <v>0</v>
      </c>
      <c r="F12" s="23">
        <f t="shared" ref="F12:F16" si="0">D12*E12</f>
        <v>0</v>
      </c>
      <c r="G12" s="24">
        <v>0</v>
      </c>
      <c r="H12" s="25">
        <f t="shared" ref="H12:H16" si="1">F12*(1+G12)</f>
        <v>0</v>
      </c>
      <c r="I12" s="26">
        <v>0</v>
      </c>
      <c r="J12" s="27">
        <v>0.18</v>
      </c>
      <c r="K12" s="28">
        <f>I12*D12</f>
        <v>0</v>
      </c>
      <c r="L12" s="28">
        <f>K12*(1+J12)</f>
        <v>0</v>
      </c>
      <c r="M12" s="29">
        <f>H12+L12</f>
        <v>0</v>
      </c>
    </row>
    <row r="13" spans="1:13" s="35" customFormat="1" x14ac:dyDescent="0.25">
      <c r="A13" s="10">
        <v>4</v>
      </c>
      <c r="B13" s="55" t="s">
        <v>18</v>
      </c>
      <c r="C13" s="55"/>
      <c r="D13" s="11"/>
      <c r="E13" s="12"/>
      <c r="F13" s="13"/>
      <c r="G13" s="14"/>
      <c r="H13" s="12"/>
      <c r="I13" s="12"/>
      <c r="J13" s="12"/>
      <c r="K13" s="15"/>
      <c r="L13" s="15"/>
      <c r="M13" s="16"/>
    </row>
    <row r="14" spans="1:13" s="35" customFormat="1" ht="43.2" x14ac:dyDescent="0.25">
      <c r="A14" s="31" t="s">
        <v>14</v>
      </c>
      <c r="B14" s="19" t="s">
        <v>91</v>
      </c>
      <c r="C14" s="32" t="s">
        <v>15</v>
      </c>
      <c r="D14" s="33">
        <v>17</v>
      </c>
      <c r="E14" s="36">
        <v>0</v>
      </c>
      <c r="F14" s="23">
        <f t="shared" si="0"/>
        <v>0</v>
      </c>
      <c r="G14" s="24">
        <v>0</v>
      </c>
      <c r="H14" s="25">
        <f t="shared" si="1"/>
        <v>0</v>
      </c>
      <c r="I14" s="26">
        <v>0</v>
      </c>
      <c r="J14" s="27">
        <v>0.18</v>
      </c>
      <c r="K14" s="28">
        <f>I14*D14</f>
        <v>0</v>
      </c>
      <c r="L14" s="28">
        <f>K14*(1+J14)</f>
        <v>0</v>
      </c>
      <c r="M14" s="29">
        <f>H14+L14</f>
        <v>0</v>
      </c>
    </row>
    <row r="15" spans="1:13" s="35" customFormat="1" x14ac:dyDescent="0.25">
      <c r="A15" s="10">
        <v>5</v>
      </c>
      <c r="B15" s="55" t="s">
        <v>19</v>
      </c>
      <c r="C15" s="55"/>
      <c r="D15" s="11"/>
      <c r="E15" s="12"/>
      <c r="F15" s="13"/>
      <c r="G15" s="14"/>
      <c r="H15" s="12"/>
      <c r="I15" s="12"/>
      <c r="J15" s="12"/>
      <c r="K15" s="15"/>
      <c r="L15" s="15"/>
      <c r="M15" s="16"/>
    </row>
    <row r="16" spans="1:13" s="35" customFormat="1" ht="43.2" x14ac:dyDescent="0.25">
      <c r="A16" s="31" t="s">
        <v>14</v>
      </c>
      <c r="B16" s="19" t="s">
        <v>92</v>
      </c>
      <c r="C16" s="32" t="s">
        <v>15</v>
      </c>
      <c r="D16" s="33">
        <v>16</v>
      </c>
      <c r="E16" s="34">
        <v>0</v>
      </c>
      <c r="F16" s="23">
        <f t="shared" si="0"/>
        <v>0</v>
      </c>
      <c r="G16" s="37">
        <v>0</v>
      </c>
      <c r="H16" s="25">
        <f t="shared" si="1"/>
        <v>0</v>
      </c>
      <c r="I16" s="26">
        <v>0</v>
      </c>
      <c r="J16" s="27">
        <v>0.18</v>
      </c>
      <c r="K16" s="28">
        <f>I16*D16</f>
        <v>0</v>
      </c>
      <c r="L16" s="28">
        <f>K16*(1+J16)</f>
        <v>0</v>
      </c>
      <c r="M16" s="29">
        <f>H16+L16</f>
        <v>0</v>
      </c>
    </row>
    <row r="17" spans="1:13" s="35" customFormat="1" x14ac:dyDescent="0.25">
      <c r="A17" s="10">
        <v>6</v>
      </c>
      <c r="B17" s="55" t="s">
        <v>20</v>
      </c>
      <c r="C17" s="55"/>
      <c r="D17" s="11"/>
      <c r="E17" s="12"/>
      <c r="F17" s="13"/>
      <c r="G17" s="14"/>
      <c r="H17" s="12"/>
      <c r="I17" s="12"/>
      <c r="J17" s="12"/>
      <c r="K17" s="15"/>
      <c r="L17" s="15"/>
      <c r="M17" s="16"/>
    </row>
    <row r="18" spans="1:13" s="35" customFormat="1" ht="43.2" x14ac:dyDescent="0.25">
      <c r="A18" s="31" t="s">
        <v>14</v>
      </c>
      <c r="B18" s="19" t="s">
        <v>93</v>
      </c>
      <c r="C18" s="32" t="s">
        <v>15</v>
      </c>
      <c r="D18" s="38">
        <v>3</v>
      </c>
      <c r="E18" s="36">
        <v>0</v>
      </c>
      <c r="F18" s="23">
        <f t="shared" ref="F18:F22" si="2">D18*E18</f>
        <v>0</v>
      </c>
      <c r="G18" s="37">
        <v>0</v>
      </c>
      <c r="H18" s="25">
        <f t="shared" ref="H18:H22" si="3">F18*(1+G18)</f>
        <v>0</v>
      </c>
      <c r="I18" s="26">
        <v>0</v>
      </c>
      <c r="J18" s="27">
        <v>0.18</v>
      </c>
      <c r="K18" s="28">
        <f>I18*D18</f>
        <v>0</v>
      </c>
      <c r="L18" s="28">
        <f>K18*(1+J18)</f>
        <v>0</v>
      </c>
      <c r="M18" s="29">
        <f>H18+L18</f>
        <v>0</v>
      </c>
    </row>
    <row r="19" spans="1:13" s="35" customFormat="1" x14ac:dyDescent="0.25">
      <c r="A19" s="10">
        <v>7</v>
      </c>
      <c r="B19" s="55" t="s">
        <v>21</v>
      </c>
      <c r="C19" s="55"/>
      <c r="D19" s="11"/>
      <c r="E19" s="12"/>
      <c r="F19" s="13"/>
      <c r="G19" s="14"/>
      <c r="H19" s="12"/>
      <c r="I19" s="12"/>
      <c r="J19" s="12"/>
      <c r="K19" s="15"/>
      <c r="L19" s="15"/>
      <c r="M19" s="16"/>
    </row>
    <row r="20" spans="1:13" s="35" customFormat="1" ht="43.2" x14ac:dyDescent="0.25">
      <c r="A20" s="31" t="s">
        <v>14</v>
      </c>
      <c r="B20" s="19" t="s">
        <v>93</v>
      </c>
      <c r="C20" s="32" t="s">
        <v>15</v>
      </c>
      <c r="D20" s="38">
        <v>8</v>
      </c>
      <c r="E20" s="34">
        <v>0</v>
      </c>
      <c r="F20" s="23">
        <f t="shared" si="2"/>
        <v>0</v>
      </c>
      <c r="G20" s="37">
        <v>0</v>
      </c>
      <c r="H20" s="25">
        <f t="shared" si="3"/>
        <v>0</v>
      </c>
      <c r="I20" s="26">
        <v>0</v>
      </c>
      <c r="J20" s="27">
        <v>0.18</v>
      </c>
      <c r="K20" s="28">
        <f>I20*D20</f>
        <v>0</v>
      </c>
      <c r="L20" s="28">
        <f>K20*(1+J20)</f>
        <v>0</v>
      </c>
      <c r="M20" s="29">
        <f>H20+L20</f>
        <v>0</v>
      </c>
    </row>
    <row r="21" spans="1:13" s="35" customFormat="1" x14ac:dyDescent="0.25">
      <c r="A21" s="39">
        <v>8</v>
      </c>
      <c r="B21" s="55" t="s">
        <v>22</v>
      </c>
      <c r="C21" s="55"/>
      <c r="D21" s="11"/>
      <c r="E21" s="12"/>
      <c r="F21" s="13"/>
      <c r="G21" s="14"/>
      <c r="H21" s="12"/>
      <c r="I21" s="12"/>
      <c r="J21" s="12"/>
      <c r="K21" s="15"/>
      <c r="L21" s="15"/>
      <c r="M21" s="16"/>
    </row>
    <row r="22" spans="1:13" s="35" customFormat="1" ht="43.2" x14ac:dyDescent="0.25">
      <c r="A22" s="31" t="s">
        <v>14</v>
      </c>
      <c r="B22" s="19" t="s">
        <v>94</v>
      </c>
      <c r="C22" s="32" t="s">
        <v>15</v>
      </c>
      <c r="D22" s="40">
        <v>1</v>
      </c>
      <c r="E22" s="34">
        <v>0</v>
      </c>
      <c r="F22" s="23">
        <f t="shared" si="2"/>
        <v>0</v>
      </c>
      <c r="G22" s="37">
        <v>0</v>
      </c>
      <c r="H22" s="25">
        <f t="shared" si="3"/>
        <v>0</v>
      </c>
      <c r="I22" s="26">
        <v>0</v>
      </c>
      <c r="J22" s="27">
        <v>0.18</v>
      </c>
      <c r="K22" s="28">
        <f>I22*D22</f>
        <v>0</v>
      </c>
      <c r="L22" s="28">
        <f>K22*(1+J22)</f>
        <v>0</v>
      </c>
      <c r="M22" s="29">
        <f>H22+L22</f>
        <v>0</v>
      </c>
    </row>
    <row r="23" spans="1:13" s="35" customFormat="1" x14ac:dyDescent="0.25">
      <c r="A23" s="39">
        <v>9</v>
      </c>
      <c r="B23" s="55" t="s">
        <v>23</v>
      </c>
      <c r="C23" s="55"/>
      <c r="D23" s="11"/>
      <c r="E23" s="12"/>
      <c r="F23" s="13"/>
      <c r="G23" s="14"/>
      <c r="H23" s="12"/>
      <c r="I23" s="12"/>
      <c r="J23" s="12"/>
      <c r="K23" s="15"/>
      <c r="L23" s="15"/>
      <c r="M23" s="16"/>
    </row>
    <row r="24" spans="1:13" s="35" customFormat="1" ht="43.2" x14ac:dyDescent="0.25">
      <c r="A24" s="41" t="s">
        <v>14</v>
      </c>
      <c r="B24" s="19" t="s">
        <v>95</v>
      </c>
      <c r="C24" s="32" t="s">
        <v>15</v>
      </c>
      <c r="D24" s="42">
        <v>52</v>
      </c>
      <c r="E24" s="34">
        <v>0</v>
      </c>
      <c r="F24" s="23">
        <f>D24*E24</f>
        <v>0</v>
      </c>
      <c r="G24" s="43">
        <v>0</v>
      </c>
      <c r="H24" s="25">
        <f>F24*(1+G24)</f>
        <v>0</v>
      </c>
      <c r="I24" s="26">
        <v>0</v>
      </c>
      <c r="J24" s="27">
        <v>0.18</v>
      </c>
      <c r="K24" s="28">
        <f>I24*D24</f>
        <v>0</v>
      </c>
      <c r="L24" s="28">
        <f>K24*(1+J24)</f>
        <v>0</v>
      </c>
      <c r="M24" s="29">
        <f>H24+L24</f>
        <v>0</v>
      </c>
    </row>
    <row r="25" spans="1:13" s="35" customFormat="1" x14ac:dyDescent="0.25">
      <c r="A25" s="39">
        <v>10</v>
      </c>
      <c r="B25" s="55" t="s">
        <v>24</v>
      </c>
      <c r="C25" s="55"/>
      <c r="D25" s="11"/>
      <c r="E25" s="12"/>
      <c r="F25" s="13"/>
      <c r="G25" s="14"/>
      <c r="H25" s="12"/>
      <c r="I25" s="12"/>
      <c r="J25" s="12"/>
      <c r="K25" s="15"/>
      <c r="L25" s="15"/>
      <c r="M25" s="16"/>
    </row>
    <row r="26" spans="1:13" s="35" customFormat="1" ht="43.2" x14ac:dyDescent="0.25">
      <c r="A26" s="31" t="s">
        <v>14</v>
      </c>
      <c r="B26" s="19" t="s">
        <v>96</v>
      </c>
      <c r="C26" s="32" t="s">
        <v>15</v>
      </c>
      <c r="D26" s="44">
        <v>105</v>
      </c>
      <c r="E26" s="34">
        <v>0</v>
      </c>
      <c r="F26" s="23">
        <f>D26*E26</f>
        <v>0</v>
      </c>
      <c r="G26" s="24">
        <v>0</v>
      </c>
      <c r="H26" s="25">
        <f>F26*(1+G26)</f>
        <v>0</v>
      </c>
      <c r="I26" s="26">
        <v>0</v>
      </c>
      <c r="J26" s="27">
        <v>0.18</v>
      </c>
      <c r="K26" s="28">
        <f>I26*D26</f>
        <v>0</v>
      </c>
      <c r="L26" s="28">
        <f>K26*(1+J26)</f>
        <v>0</v>
      </c>
      <c r="M26" s="29">
        <f>H26+L26</f>
        <v>0</v>
      </c>
    </row>
    <row r="27" spans="1:13" s="17" customFormat="1" x14ac:dyDescent="0.25">
      <c r="A27" s="10">
        <v>11</v>
      </c>
      <c r="B27" s="55" t="s">
        <v>25</v>
      </c>
      <c r="C27" s="55"/>
      <c r="D27" s="11"/>
      <c r="E27" s="12"/>
      <c r="F27" s="13"/>
      <c r="G27" s="14"/>
      <c r="H27" s="12"/>
      <c r="I27" s="12"/>
      <c r="J27" s="12"/>
      <c r="K27" s="15"/>
      <c r="L27" s="15"/>
      <c r="M27" s="16"/>
    </row>
    <row r="28" spans="1:13" s="17" customFormat="1" ht="43.2" x14ac:dyDescent="0.25">
      <c r="A28" s="31" t="s">
        <v>14</v>
      </c>
      <c r="B28" s="19" t="s">
        <v>97</v>
      </c>
      <c r="C28" s="32" t="s">
        <v>15</v>
      </c>
      <c r="D28" s="38">
        <v>1</v>
      </c>
      <c r="E28" s="34">
        <v>0</v>
      </c>
      <c r="F28" s="45">
        <f>D28*E28</f>
        <v>0</v>
      </c>
      <c r="G28" s="24">
        <v>0</v>
      </c>
      <c r="H28" s="25">
        <f>F28*(1+G28)</f>
        <v>0</v>
      </c>
      <c r="I28" s="26">
        <v>0</v>
      </c>
      <c r="J28" s="27">
        <v>0.18</v>
      </c>
      <c r="K28" s="28">
        <f>I28*D28</f>
        <v>0</v>
      </c>
      <c r="L28" s="28">
        <f>K28*(1+J28)</f>
        <v>0</v>
      </c>
      <c r="M28" s="29">
        <f>H28+L28</f>
        <v>0</v>
      </c>
    </row>
    <row r="29" spans="1:13" s="17" customFormat="1" ht="28.8" x14ac:dyDescent="0.25">
      <c r="A29" s="31" t="s">
        <v>26</v>
      </c>
      <c r="B29" s="19" t="s">
        <v>27</v>
      </c>
      <c r="C29" s="32" t="s">
        <v>28</v>
      </c>
      <c r="D29" s="38">
        <v>1</v>
      </c>
      <c r="E29" s="34">
        <v>0</v>
      </c>
      <c r="F29" s="45">
        <f>D29*E29</f>
        <v>0</v>
      </c>
      <c r="G29" s="24">
        <v>0</v>
      </c>
      <c r="H29" s="25">
        <f>F29*(1+G29)</f>
        <v>0</v>
      </c>
      <c r="I29" s="26">
        <v>0</v>
      </c>
      <c r="J29" s="27">
        <v>0.18</v>
      </c>
      <c r="K29" s="28">
        <f>I29*D29</f>
        <v>0</v>
      </c>
      <c r="L29" s="28">
        <f>K29*(1+J29)</f>
        <v>0</v>
      </c>
      <c r="M29" s="29">
        <f>H29+L29</f>
        <v>0</v>
      </c>
    </row>
    <row r="30" spans="1:13" s="35" customFormat="1" x14ac:dyDescent="0.25">
      <c r="A30" s="10">
        <v>12</v>
      </c>
      <c r="B30" s="55" t="s">
        <v>29</v>
      </c>
      <c r="C30" s="55"/>
      <c r="D30" s="11"/>
      <c r="E30" s="12"/>
      <c r="F30" s="13"/>
      <c r="G30" s="14"/>
      <c r="H30" s="12"/>
      <c r="I30" s="12"/>
      <c r="J30" s="12"/>
      <c r="K30" s="15"/>
      <c r="L30" s="15"/>
      <c r="M30" s="16"/>
    </row>
    <row r="31" spans="1:13" s="35" customFormat="1" ht="43.2" x14ac:dyDescent="0.25">
      <c r="A31" s="31" t="s">
        <v>14</v>
      </c>
      <c r="B31" s="46" t="s">
        <v>30</v>
      </c>
      <c r="C31" s="32" t="s">
        <v>15</v>
      </c>
      <c r="D31" s="42">
        <v>68</v>
      </c>
      <c r="E31" s="34">
        <v>0</v>
      </c>
      <c r="F31" s="23">
        <f>D31*E31</f>
        <v>0</v>
      </c>
      <c r="G31" s="24">
        <v>0</v>
      </c>
      <c r="H31" s="25">
        <f>F31*(1+G31)</f>
        <v>0</v>
      </c>
      <c r="I31" s="26">
        <v>0</v>
      </c>
      <c r="J31" s="27">
        <v>0.18</v>
      </c>
      <c r="K31" s="28">
        <f>I31*D31</f>
        <v>0</v>
      </c>
      <c r="L31" s="28">
        <f>K31*(1+J31)</f>
        <v>0</v>
      </c>
      <c r="M31" s="29">
        <f>H31+L31</f>
        <v>0</v>
      </c>
    </row>
    <row r="32" spans="1:13" s="35" customFormat="1" ht="28.8" x14ac:dyDescent="0.25">
      <c r="A32" s="31" t="s">
        <v>26</v>
      </c>
      <c r="B32" s="46" t="s">
        <v>31</v>
      </c>
      <c r="C32" s="32" t="s">
        <v>15</v>
      </c>
      <c r="D32" s="42">
        <v>10</v>
      </c>
      <c r="E32" s="34">
        <v>0</v>
      </c>
      <c r="F32" s="23">
        <f>D32*E32</f>
        <v>0</v>
      </c>
      <c r="G32" s="24">
        <v>0</v>
      </c>
      <c r="H32" s="25">
        <f>F32*(1+G32)</f>
        <v>0</v>
      </c>
      <c r="I32" s="26">
        <v>0</v>
      </c>
      <c r="J32" s="27">
        <v>0.18</v>
      </c>
      <c r="K32" s="28">
        <f>I32*D32</f>
        <v>0</v>
      </c>
      <c r="L32" s="28">
        <f>K32*(1+J32)</f>
        <v>0</v>
      </c>
      <c r="M32" s="29">
        <f>H32+L32</f>
        <v>0</v>
      </c>
    </row>
    <row r="33" spans="1:13" s="35" customFormat="1" ht="28.8" x14ac:dyDescent="0.25">
      <c r="A33" s="31" t="s">
        <v>32</v>
      </c>
      <c r="B33" s="46" t="s">
        <v>33</v>
      </c>
      <c r="C33" s="32" t="s">
        <v>15</v>
      </c>
      <c r="D33" s="42">
        <v>20</v>
      </c>
      <c r="E33" s="34">
        <v>0</v>
      </c>
      <c r="F33" s="23">
        <f>D33*E33</f>
        <v>0</v>
      </c>
      <c r="G33" s="24">
        <v>0</v>
      </c>
      <c r="H33" s="25">
        <f>F33*(1+G33)</f>
        <v>0</v>
      </c>
      <c r="I33" s="26">
        <v>0</v>
      </c>
      <c r="J33" s="27">
        <v>0.18</v>
      </c>
      <c r="K33" s="28">
        <f>I33*D33</f>
        <v>0</v>
      </c>
      <c r="L33" s="28">
        <f>K33*(1+J33)</f>
        <v>0</v>
      </c>
      <c r="M33" s="29">
        <f>H33+L33</f>
        <v>0</v>
      </c>
    </row>
    <row r="34" spans="1:13" s="35" customFormat="1" x14ac:dyDescent="0.25">
      <c r="A34" s="10">
        <v>13</v>
      </c>
      <c r="B34" s="55" t="s">
        <v>34</v>
      </c>
      <c r="C34" s="55"/>
      <c r="D34" s="11"/>
      <c r="E34" s="12"/>
      <c r="F34" s="13"/>
      <c r="G34" s="14"/>
      <c r="H34" s="12"/>
      <c r="I34" s="12"/>
      <c r="J34" s="12"/>
      <c r="K34" s="15"/>
      <c r="L34" s="15"/>
      <c r="M34" s="16"/>
    </row>
    <row r="35" spans="1:13" s="35" customFormat="1" ht="28.8" x14ac:dyDescent="0.25">
      <c r="A35" s="31" t="s">
        <v>14</v>
      </c>
      <c r="B35" s="46" t="s">
        <v>35</v>
      </c>
      <c r="C35" s="32" t="s">
        <v>15</v>
      </c>
      <c r="D35" s="42">
        <v>38</v>
      </c>
      <c r="E35" s="34">
        <v>0</v>
      </c>
      <c r="F35" s="23">
        <f>D35*E35</f>
        <v>0</v>
      </c>
      <c r="G35" s="24">
        <v>0</v>
      </c>
      <c r="H35" s="25">
        <f>F35*(1+G35)</f>
        <v>0</v>
      </c>
      <c r="I35" s="26">
        <v>0</v>
      </c>
      <c r="J35" s="27">
        <v>0.18</v>
      </c>
      <c r="K35" s="28">
        <f>I35*D35</f>
        <v>0</v>
      </c>
      <c r="L35" s="28">
        <f>K35*(1+J35)</f>
        <v>0</v>
      </c>
      <c r="M35" s="29">
        <f>H35+L35</f>
        <v>0</v>
      </c>
    </row>
    <row r="36" spans="1:13" s="35" customFormat="1" ht="28.8" x14ac:dyDescent="0.25">
      <c r="A36" s="31" t="s">
        <v>26</v>
      </c>
      <c r="B36" s="46" t="s">
        <v>36</v>
      </c>
      <c r="C36" s="32" t="s">
        <v>15</v>
      </c>
      <c r="D36" s="42">
        <v>6</v>
      </c>
      <c r="E36" s="34">
        <v>0</v>
      </c>
      <c r="F36" s="23">
        <f>D36*E36</f>
        <v>0</v>
      </c>
      <c r="G36" s="24">
        <v>0</v>
      </c>
      <c r="H36" s="25">
        <f>F36*(1+G36)</f>
        <v>0</v>
      </c>
      <c r="I36" s="26">
        <v>0</v>
      </c>
      <c r="J36" s="27">
        <v>0.18</v>
      </c>
      <c r="K36" s="28">
        <f>I36*D36</f>
        <v>0</v>
      </c>
      <c r="L36" s="28">
        <f>K36*(1+J36)</f>
        <v>0</v>
      </c>
      <c r="M36" s="29">
        <f>H36+L36</f>
        <v>0</v>
      </c>
    </row>
    <row r="37" spans="1:13" s="35" customFormat="1" ht="28.8" customHeight="1" x14ac:dyDescent="0.25">
      <c r="A37" s="39">
        <v>14</v>
      </c>
      <c r="B37" s="55" t="s">
        <v>37</v>
      </c>
      <c r="C37" s="55"/>
      <c r="D37" s="11"/>
      <c r="E37" s="12"/>
      <c r="F37" s="13"/>
      <c r="G37" s="14"/>
      <c r="H37" s="12"/>
      <c r="I37" s="12"/>
      <c r="J37" s="12"/>
      <c r="K37" s="15"/>
      <c r="L37" s="15"/>
      <c r="M37" s="16"/>
    </row>
    <row r="38" spans="1:13" s="35" customFormat="1" ht="57.6" x14ac:dyDescent="0.25">
      <c r="A38" s="31" t="s">
        <v>14</v>
      </c>
      <c r="B38" s="19" t="s">
        <v>98</v>
      </c>
      <c r="C38" s="32" t="s">
        <v>28</v>
      </c>
      <c r="D38" s="42">
        <v>1</v>
      </c>
      <c r="E38" s="34">
        <v>0</v>
      </c>
      <c r="F38" s="23">
        <f>D38*E38</f>
        <v>0</v>
      </c>
      <c r="G38" s="24">
        <v>0</v>
      </c>
      <c r="H38" s="25">
        <f>F38*(1+G38)</f>
        <v>0</v>
      </c>
      <c r="I38" s="26">
        <v>0</v>
      </c>
      <c r="J38" s="27">
        <v>0.18</v>
      </c>
      <c r="K38" s="28">
        <f>I38*D38</f>
        <v>0</v>
      </c>
      <c r="L38" s="28">
        <f>K38*(1+J38)</f>
        <v>0</v>
      </c>
      <c r="M38" s="29">
        <f>H38+L38</f>
        <v>0</v>
      </c>
    </row>
    <row r="39" spans="1:13" s="35" customFormat="1" x14ac:dyDescent="0.25">
      <c r="A39" s="31" t="s">
        <v>26</v>
      </c>
      <c r="B39" s="46" t="s">
        <v>38</v>
      </c>
      <c r="C39" s="32" t="s">
        <v>28</v>
      </c>
      <c r="D39" s="38">
        <v>1</v>
      </c>
      <c r="E39" s="34">
        <v>0</v>
      </c>
      <c r="F39" s="23">
        <f>D39*E39</f>
        <v>0</v>
      </c>
      <c r="G39" s="24">
        <v>0</v>
      </c>
      <c r="H39" s="25">
        <f>F39*(1+G39)</f>
        <v>0</v>
      </c>
      <c r="I39" s="26">
        <v>0</v>
      </c>
      <c r="J39" s="27">
        <v>0.18</v>
      </c>
      <c r="K39" s="28">
        <f>I39*D39</f>
        <v>0</v>
      </c>
      <c r="L39" s="28">
        <f>K39*(1+J39)</f>
        <v>0</v>
      </c>
      <c r="M39" s="29">
        <f>H39+L39</f>
        <v>0</v>
      </c>
    </row>
    <row r="40" spans="1:13" s="35" customFormat="1" ht="28.8" x14ac:dyDescent="0.25">
      <c r="A40" s="31" t="s">
        <v>32</v>
      </c>
      <c r="B40" s="46" t="s">
        <v>39</v>
      </c>
      <c r="C40" s="32" t="s">
        <v>28</v>
      </c>
      <c r="D40" s="38">
        <v>1</v>
      </c>
      <c r="E40" s="34">
        <v>0</v>
      </c>
      <c r="F40" s="23">
        <f>D40*E40</f>
        <v>0</v>
      </c>
      <c r="G40" s="24">
        <v>0</v>
      </c>
      <c r="H40" s="25">
        <f>F40*(1+G40)</f>
        <v>0</v>
      </c>
      <c r="I40" s="26">
        <v>0</v>
      </c>
      <c r="J40" s="27">
        <v>0.18</v>
      </c>
      <c r="K40" s="28">
        <f>I40*D40</f>
        <v>0</v>
      </c>
      <c r="L40" s="28">
        <f>K40*(1+J40)</f>
        <v>0</v>
      </c>
      <c r="M40" s="29">
        <f>H40+L40</f>
        <v>0</v>
      </c>
    </row>
    <row r="41" spans="1:13" s="35" customFormat="1" ht="32.4" customHeight="1" x14ac:dyDescent="0.25">
      <c r="A41" s="39">
        <v>15</v>
      </c>
      <c r="B41" s="55" t="s">
        <v>40</v>
      </c>
      <c r="C41" s="55"/>
      <c r="D41" s="11"/>
      <c r="E41" s="12"/>
      <c r="F41" s="13"/>
      <c r="G41" s="14"/>
      <c r="H41" s="12"/>
      <c r="I41" s="12"/>
      <c r="J41" s="12"/>
      <c r="K41" s="15"/>
      <c r="L41" s="15"/>
      <c r="M41" s="16"/>
    </row>
    <row r="42" spans="1:13" s="35" customFormat="1" ht="57.6" x14ac:dyDescent="0.25">
      <c r="A42" s="31" t="s">
        <v>14</v>
      </c>
      <c r="B42" s="19" t="s">
        <v>99</v>
      </c>
      <c r="C42" s="32" t="s">
        <v>15</v>
      </c>
      <c r="D42" s="42">
        <v>1</v>
      </c>
      <c r="E42" s="34">
        <v>0</v>
      </c>
      <c r="F42" s="23">
        <f>D42*E42</f>
        <v>0</v>
      </c>
      <c r="G42" s="24">
        <v>0</v>
      </c>
      <c r="H42" s="25">
        <f>F42*(1+G42)</f>
        <v>0</v>
      </c>
      <c r="I42" s="26">
        <v>0</v>
      </c>
      <c r="J42" s="27">
        <v>0.18</v>
      </c>
      <c r="K42" s="28">
        <f>I42*D42</f>
        <v>0</v>
      </c>
      <c r="L42" s="28">
        <f>K42*(1+J42)</f>
        <v>0</v>
      </c>
      <c r="M42" s="29">
        <f>H42+L42</f>
        <v>0</v>
      </c>
    </row>
    <row r="43" spans="1:13" s="35" customFormat="1" x14ac:dyDescent="0.25">
      <c r="A43" s="31" t="s">
        <v>26</v>
      </c>
      <c r="B43" s="46" t="s">
        <v>41</v>
      </c>
      <c r="C43" s="32" t="s">
        <v>15</v>
      </c>
      <c r="D43" s="42">
        <v>1</v>
      </c>
      <c r="E43" s="34">
        <v>0</v>
      </c>
      <c r="F43" s="23">
        <f>D43*E43</f>
        <v>0</v>
      </c>
      <c r="G43" s="24">
        <v>0</v>
      </c>
      <c r="H43" s="25">
        <f>F43*(1+G43)</f>
        <v>0</v>
      </c>
      <c r="I43" s="26">
        <v>0</v>
      </c>
      <c r="J43" s="27">
        <v>0.18</v>
      </c>
      <c r="K43" s="28">
        <f>I43*D43</f>
        <v>0</v>
      </c>
      <c r="L43" s="28">
        <f>K43*(1+J43)</f>
        <v>0</v>
      </c>
      <c r="M43" s="29">
        <f>H43+L43</f>
        <v>0</v>
      </c>
    </row>
    <row r="44" spans="1:13" s="35" customFormat="1" x14ac:dyDescent="0.25">
      <c r="A44" s="31" t="s">
        <v>32</v>
      </c>
      <c r="B44" s="46" t="s">
        <v>42</v>
      </c>
      <c r="C44" s="32" t="s">
        <v>15</v>
      </c>
      <c r="D44" s="42">
        <v>1</v>
      </c>
      <c r="E44" s="34">
        <v>0</v>
      </c>
      <c r="F44" s="23">
        <f>D44*E44</f>
        <v>0</v>
      </c>
      <c r="G44" s="24">
        <v>0</v>
      </c>
      <c r="H44" s="25">
        <f>F44*(1+G44)</f>
        <v>0</v>
      </c>
      <c r="I44" s="26">
        <v>0</v>
      </c>
      <c r="J44" s="27">
        <v>0.18</v>
      </c>
      <c r="K44" s="28">
        <f>I44*D44</f>
        <v>0</v>
      </c>
      <c r="L44" s="28">
        <f>K44*(1+J44)</f>
        <v>0</v>
      </c>
      <c r="M44" s="29">
        <f>H44+L44</f>
        <v>0</v>
      </c>
    </row>
    <row r="45" spans="1:13" s="35" customFormat="1" ht="28.8" x14ac:dyDescent="0.25">
      <c r="A45" s="31" t="s">
        <v>43</v>
      </c>
      <c r="B45" s="46" t="s">
        <v>39</v>
      </c>
      <c r="C45" s="32" t="s">
        <v>28</v>
      </c>
      <c r="D45" s="42">
        <v>1</v>
      </c>
      <c r="E45" s="34">
        <v>0</v>
      </c>
      <c r="F45" s="23">
        <f>D45*E45</f>
        <v>0</v>
      </c>
      <c r="G45" s="24">
        <v>0</v>
      </c>
      <c r="H45" s="25">
        <f>F45*(1+G45)</f>
        <v>0</v>
      </c>
      <c r="I45" s="26">
        <v>0</v>
      </c>
      <c r="J45" s="27">
        <v>0.18</v>
      </c>
      <c r="K45" s="28">
        <f>I45*D45</f>
        <v>0</v>
      </c>
      <c r="L45" s="28">
        <f>K45*(1+J45)</f>
        <v>0</v>
      </c>
      <c r="M45" s="29">
        <f>H45+L45</f>
        <v>0</v>
      </c>
    </row>
    <row r="46" spans="1:13" s="35" customFormat="1" ht="26.4" customHeight="1" x14ac:dyDescent="0.25">
      <c r="A46" s="39">
        <v>16</v>
      </c>
      <c r="B46" s="55" t="s">
        <v>44</v>
      </c>
      <c r="C46" s="55"/>
      <c r="D46" s="11"/>
      <c r="E46" s="12"/>
      <c r="F46" s="13"/>
      <c r="G46" s="14"/>
      <c r="H46" s="12"/>
      <c r="I46" s="12"/>
      <c r="J46" s="12"/>
      <c r="K46" s="15"/>
      <c r="L46" s="15"/>
      <c r="M46" s="16"/>
    </row>
    <row r="47" spans="1:13" s="35" customFormat="1" ht="43.2" x14ac:dyDescent="0.25">
      <c r="A47" s="31" t="s">
        <v>14</v>
      </c>
      <c r="B47" s="19" t="s">
        <v>100</v>
      </c>
      <c r="C47" s="32" t="s">
        <v>15</v>
      </c>
      <c r="D47" s="42">
        <v>275</v>
      </c>
      <c r="E47" s="34">
        <v>0</v>
      </c>
      <c r="F47" s="23">
        <f t="shared" ref="F47:F52" si="4">D47*E47</f>
        <v>0</v>
      </c>
      <c r="G47" s="24">
        <v>0</v>
      </c>
      <c r="H47" s="25">
        <f t="shared" ref="H47:H52" si="5">F47*(1+G47)</f>
        <v>0</v>
      </c>
      <c r="I47" s="26">
        <v>0</v>
      </c>
      <c r="J47" s="27">
        <v>0.18</v>
      </c>
      <c r="K47" s="28">
        <f t="shared" ref="K47:K52" si="6">I47*D47</f>
        <v>0</v>
      </c>
      <c r="L47" s="28">
        <f t="shared" ref="L47:L52" si="7">K47*(1+J47)</f>
        <v>0</v>
      </c>
      <c r="M47" s="29">
        <f t="shared" ref="M47:M52" si="8">H47+L47</f>
        <v>0</v>
      </c>
    </row>
    <row r="48" spans="1:13" s="35" customFormat="1" ht="43.2" x14ac:dyDescent="0.25">
      <c r="A48" s="31" t="s">
        <v>26</v>
      </c>
      <c r="B48" s="19" t="s">
        <v>101</v>
      </c>
      <c r="C48" s="32" t="s">
        <v>15</v>
      </c>
      <c r="D48" s="42">
        <v>1</v>
      </c>
      <c r="E48" s="34">
        <v>0</v>
      </c>
      <c r="F48" s="23">
        <f t="shared" si="4"/>
        <v>0</v>
      </c>
      <c r="G48" s="24">
        <v>0</v>
      </c>
      <c r="H48" s="25">
        <f t="shared" si="5"/>
        <v>0</v>
      </c>
      <c r="I48" s="26">
        <v>0</v>
      </c>
      <c r="J48" s="27">
        <v>0.18</v>
      </c>
      <c r="K48" s="28">
        <f t="shared" si="6"/>
        <v>0</v>
      </c>
      <c r="L48" s="28">
        <f t="shared" si="7"/>
        <v>0</v>
      </c>
      <c r="M48" s="29">
        <f t="shared" si="8"/>
        <v>0</v>
      </c>
    </row>
    <row r="49" spans="1:13" s="35" customFormat="1" ht="43.2" x14ac:dyDescent="0.25">
      <c r="A49" s="31" t="s">
        <v>32</v>
      </c>
      <c r="B49" s="19" t="s">
        <v>102</v>
      </c>
      <c r="C49" s="32" t="s">
        <v>15</v>
      </c>
      <c r="D49" s="42">
        <v>5</v>
      </c>
      <c r="E49" s="34">
        <v>0</v>
      </c>
      <c r="F49" s="23">
        <f t="shared" si="4"/>
        <v>0</v>
      </c>
      <c r="G49" s="24">
        <v>0</v>
      </c>
      <c r="H49" s="25">
        <f t="shared" si="5"/>
        <v>0</v>
      </c>
      <c r="I49" s="26">
        <v>0</v>
      </c>
      <c r="J49" s="27">
        <v>0.18</v>
      </c>
      <c r="K49" s="28">
        <f t="shared" si="6"/>
        <v>0</v>
      </c>
      <c r="L49" s="28">
        <f t="shared" si="7"/>
        <v>0</v>
      </c>
      <c r="M49" s="29">
        <f t="shared" si="8"/>
        <v>0</v>
      </c>
    </row>
    <row r="50" spans="1:13" s="35" customFormat="1" ht="43.2" x14ac:dyDescent="0.25">
      <c r="A50" s="31" t="s">
        <v>43</v>
      </c>
      <c r="B50" s="19" t="s">
        <v>103</v>
      </c>
      <c r="C50" s="32" t="s">
        <v>15</v>
      </c>
      <c r="D50" s="42">
        <v>12</v>
      </c>
      <c r="E50" s="34">
        <v>0</v>
      </c>
      <c r="F50" s="23">
        <f t="shared" si="4"/>
        <v>0</v>
      </c>
      <c r="G50" s="24">
        <v>0</v>
      </c>
      <c r="H50" s="25">
        <f t="shared" si="5"/>
        <v>0</v>
      </c>
      <c r="I50" s="26">
        <v>0</v>
      </c>
      <c r="J50" s="27">
        <v>0.18</v>
      </c>
      <c r="K50" s="28">
        <f t="shared" si="6"/>
        <v>0</v>
      </c>
      <c r="L50" s="28">
        <f t="shared" si="7"/>
        <v>0</v>
      </c>
      <c r="M50" s="29">
        <f t="shared" si="8"/>
        <v>0</v>
      </c>
    </row>
    <row r="51" spans="1:13" s="35" customFormat="1" ht="43.2" x14ac:dyDescent="0.25">
      <c r="A51" s="31" t="s">
        <v>45</v>
      </c>
      <c r="B51" s="19" t="s">
        <v>104</v>
      </c>
      <c r="C51" s="32" t="s">
        <v>15</v>
      </c>
      <c r="D51" s="42">
        <v>90</v>
      </c>
      <c r="E51" s="34">
        <v>0</v>
      </c>
      <c r="F51" s="23">
        <f t="shared" si="4"/>
        <v>0</v>
      </c>
      <c r="G51" s="24">
        <v>0</v>
      </c>
      <c r="H51" s="25">
        <f t="shared" si="5"/>
        <v>0</v>
      </c>
      <c r="I51" s="26">
        <v>0</v>
      </c>
      <c r="J51" s="27">
        <v>0.18</v>
      </c>
      <c r="K51" s="28">
        <f t="shared" si="6"/>
        <v>0</v>
      </c>
      <c r="L51" s="28">
        <f t="shared" si="7"/>
        <v>0</v>
      </c>
      <c r="M51" s="29">
        <f t="shared" si="8"/>
        <v>0</v>
      </c>
    </row>
    <row r="52" spans="1:13" s="35" customFormat="1" ht="57.6" x14ac:dyDescent="0.25">
      <c r="A52" s="31" t="s">
        <v>46</v>
      </c>
      <c r="B52" s="19" t="s">
        <v>105</v>
      </c>
      <c r="C52" s="32" t="s">
        <v>15</v>
      </c>
      <c r="D52" s="42">
        <v>90</v>
      </c>
      <c r="E52" s="34">
        <v>0</v>
      </c>
      <c r="F52" s="23">
        <f t="shared" si="4"/>
        <v>0</v>
      </c>
      <c r="G52" s="24">
        <v>0</v>
      </c>
      <c r="H52" s="25">
        <f t="shared" si="5"/>
        <v>0</v>
      </c>
      <c r="I52" s="26">
        <v>0</v>
      </c>
      <c r="J52" s="27">
        <v>0.18</v>
      </c>
      <c r="K52" s="28">
        <f t="shared" si="6"/>
        <v>0</v>
      </c>
      <c r="L52" s="28">
        <f t="shared" si="7"/>
        <v>0</v>
      </c>
      <c r="M52" s="29">
        <f t="shared" si="8"/>
        <v>0</v>
      </c>
    </row>
    <row r="53" spans="1:13" s="35" customFormat="1" x14ac:dyDescent="0.25">
      <c r="A53" s="39">
        <v>17</v>
      </c>
      <c r="B53" s="55" t="s">
        <v>47</v>
      </c>
      <c r="C53" s="55"/>
      <c r="D53" s="11"/>
      <c r="E53" s="12"/>
      <c r="F53" s="13"/>
      <c r="G53" s="14"/>
      <c r="H53" s="12"/>
      <c r="I53" s="12"/>
      <c r="J53" s="12"/>
      <c r="K53" s="15"/>
      <c r="L53" s="15"/>
      <c r="M53" s="16"/>
    </row>
    <row r="54" spans="1:13" s="35" customFormat="1" ht="43.2" x14ac:dyDescent="0.25">
      <c r="A54" s="31" t="s">
        <v>14</v>
      </c>
      <c r="B54" s="19" t="s">
        <v>106</v>
      </c>
      <c r="C54" s="32" t="s">
        <v>15</v>
      </c>
      <c r="D54" s="42">
        <v>9</v>
      </c>
      <c r="E54" s="34">
        <v>0</v>
      </c>
      <c r="F54" s="23">
        <f t="shared" ref="F54:F60" si="9">D54*E54</f>
        <v>0</v>
      </c>
      <c r="G54" s="24">
        <v>0</v>
      </c>
      <c r="H54" s="25">
        <f>F54*(1+G54)</f>
        <v>0</v>
      </c>
      <c r="I54" s="26">
        <v>0</v>
      </c>
      <c r="J54" s="27">
        <v>0.18</v>
      </c>
      <c r="K54" s="28">
        <f t="shared" ref="K54:K60" si="10">I54*D54</f>
        <v>0</v>
      </c>
      <c r="L54" s="28">
        <f t="shared" ref="L54:L60" si="11">K54*(1+J54)</f>
        <v>0</v>
      </c>
      <c r="M54" s="29">
        <f t="shared" ref="M54:M60" si="12">H54+L54</f>
        <v>0</v>
      </c>
    </row>
    <row r="55" spans="1:13" s="35" customFormat="1" ht="43.2" x14ac:dyDescent="0.25">
      <c r="A55" s="31" t="s">
        <v>26</v>
      </c>
      <c r="B55" s="19" t="s">
        <v>107</v>
      </c>
      <c r="C55" s="32" t="s">
        <v>15</v>
      </c>
      <c r="D55" s="38">
        <v>165</v>
      </c>
      <c r="E55" s="34">
        <v>0</v>
      </c>
      <c r="F55" s="23">
        <f t="shared" si="9"/>
        <v>0</v>
      </c>
      <c r="G55" s="24">
        <v>0</v>
      </c>
      <c r="H55" s="25">
        <f t="shared" ref="H55:H60" si="13">F55*(1+G55)</f>
        <v>0</v>
      </c>
      <c r="I55" s="26">
        <v>0</v>
      </c>
      <c r="J55" s="27">
        <v>0.18</v>
      </c>
      <c r="K55" s="28">
        <f t="shared" si="10"/>
        <v>0</v>
      </c>
      <c r="L55" s="28">
        <f t="shared" si="11"/>
        <v>0</v>
      </c>
      <c r="M55" s="29">
        <f t="shared" si="12"/>
        <v>0</v>
      </c>
    </row>
    <row r="56" spans="1:13" s="35" customFormat="1" ht="43.2" x14ac:dyDescent="0.25">
      <c r="A56" s="31" t="s">
        <v>32</v>
      </c>
      <c r="B56" s="19" t="s">
        <v>108</v>
      </c>
      <c r="C56" s="32" t="s">
        <v>15</v>
      </c>
      <c r="D56" s="38">
        <v>95</v>
      </c>
      <c r="E56" s="34">
        <v>0</v>
      </c>
      <c r="F56" s="23">
        <f t="shared" si="9"/>
        <v>0</v>
      </c>
      <c r="G56" s="24">
        <v>0</v>
      </c>
      <c r="H56" s="25">
        <f t="shared" si="13"/>
        <v>0</v>
      </c>
      <c r="I56" s="26">
        <v>0</v>
      </c>
      <c r="J56" s="27">
        <v>0.18</v>
      </c>
      <c r="K56" s="28">
        <f t="shared" si="10"/>
        <v>0</v>
      </c>
      <c r="L56" s="28">
        <f t="shared" si="11"/>
        <v>0</v>
      </c>
      <c r="M56" s="29">
        <f t="shared" si="12"/>
        <v>0</v>
      </c>
    </row>
    <row r="57" spans="1:13" s="35" customFormat="1" ht="43.2" x14ac:dyDescent="0.25">
      <c r="A57" s="31" t="s">
        <v>43</v>
      </c>
      <c r="B57" s="19" t="s">
        <v>109</v>
      </c>
      <c r="C57" s="32" t="s">
        <v>15</v>
      </c>
      <c r="D57" s="38">
        <v>98</v>
      </c>
      <c r="E57" s="34">
        <v>0</v>
      </c>
      <c r="F57" s="23">
        <f t="shared" si="9"/>
        <v>0</v>
      </c>
      <c r="G57" s="24">
        <v>0</v>
      </c>
      <c r="H57" s="25">
        <f t="shared" si="13"/>
        <v>0</v>
      </c>
      <c r="I57" s="26">
        <v>0</v>
      </c>
      <c r="J57" s="27">
        <v>0.18</v>
      </c>
      <c r="K57" s="28">
        <f t="shared" si="10"/>
        <v>0</v>
      </c>
      <c r="L57" s="28">
        <f t="shared" si="11"/>
        <v>0</v>
      </c>
      <c r="M57" s="29">
        <f t="shared" si="12"/>
        <v>0</v>
      </c>
    </row>
    <row r="58" spans="1:13" s="35" customFormat="1" ht="43.2" x14ac:dyDescent="0.25">
      <c r="A58" s="31" t="s">
        <v>45</v>
      </c>
      <c r="B58" s="19" t="s">
        <v>110</v>
      </c>
      <c r="C58" s="32" t="s">
        <v>15</v>
      </c>
      <c r="D58" s="38">
        <v>17</v>
      </c>
      <c r="E58" s="34">
        <v>0</v>
      </c>
      <c r="F58" s="23">
        <f t="shared" si="9"/>
        <v>0</v>
      </c>
      <c r="G58" s="24">
        <v>0</v>
      </c>
      <c r="H58" s="25">
        <f t="shared" si="13"/>
        <v>0</v>
      </c>
      <c r="I58" s="26">
        <v>0</v>
      </c>
      <c r="J58" s="27">
        <v>0.18</v>
      </c>
      <c r="K58" s="28">
        <f t="shared" si="10"/>
        <v>0</v>
      </c>
      <c r="L58" s="28">
        <f t="shared" si="11"/>
        <v>0</v>
      </c>
      <c r="M58" s="29">
        <f t="shared" si="12"/>
        <v>0</v>
      </c>
    </row>
    <row r="59" spans="1:13" s="35" customFormat="1" ht="43.2" x14ac:dyDescent="0.25">
      <c r="A59" s="31" t="s">
        <v>46</v>
      </c>
      <c r="B59" s="19" t="s">
        <v>111</v>
      </c>
      <c r="C59" s="32" t="s">
        <v>28</v>
      </c>
      <c r="D59" s="38">
        <v>1</v>
      </c>
      <c r="E59" s="34">
        <v>0</v>
      </c>
      <c r="F59" s="23">
        <f t="shared" si="9"/>
        <v>0</v>
      </c>
      <c r="G59" s="24">
        <v>0</v>
      </c>
      <c r="H59" s="25">
        <f t="shared" si="13"/>
        <v>0</v>
      </c>
      <c r="I59" s="26">
        <v>0</v>
      </c>
      <c r="J59" s="27">
        <v>0.18</v>
      </c>
      <c r="K59" s="28">
        <f t="shared" si="10"/>
        <v>0</v>
      </c>
      <c r="L59" s="28">
        <f t="shared" si="11"/>
        <v>0</v>
      </c>
      <c r="M59" s="29">
        <f t="shared" si="12"/>
        <v>0</v>
      </c>
    </row>
    <row r="60" spans="1:13" s="35" customFormat="1" ht="43.2" x14ac:dyDescent="0.25">
      <c r="A60" s="31" t="s">
        <v>48</v>
      </c>
      <c r="B60" s="19" t="s">
        <v>112</v>
      </c>
      <c r="C60" s="32" t="s">
        <v>28</v>
      </c>
      <c r="D60" s="38">
        <v>1</v>
      </c>
      <c r="E60" s="34">
        <v>0</v>
      </c>
      <c r="F60" s="23">
        <f t="shared" si="9"/>
        <v>0</v>
      </c>
      <c r="G60" s="24">
        <v>0</v>
      </c>
      <c r="H60" s="25">
        <f t="shared" si="13"/>
        <v>0</v>
      </c>
      <c r="I60" s="26">
        <v>0</v>
      </c>
      <c r="J60" s="27">
        <v>0.18</v>
      </c>
      <c r="K60" s="28">
        <f t="shared" si="10"/>
        <v>0</v>
      </c>
      <c r="L60" s="28">
        <f t="shared" si="11"/>
        <v>0</v>
      </c>
      <c r="M60" s="29">
        <f t="shared" si="12"/>
        <v>0</v>
      </c>
    </row>
    <row r="61" spans="1:13" s="35" customFormat="1" x14ac:dyDescent="0.25">
      <c r="A61" s="39">
        <v>18</v>
      </c>
      <c r="B61" s="55" t="s">
        <v>49</v>
      </c>
      <c r="C61" s="55"/>
      <c r="D61" s="11"/>
      <c r="E61" s="12"/>
      <c r="F61" s="13"/>
      <c r="G61" s="14"/>
      <c r="H61" s="12"/>
      <c r="I61" s="12"/>
      <c r="J61" s="12"/>
      <c r="K61" s="15"/>
      <c r="L61" s="15"/>
      <c r="M61" s="16"/>
    </row>
    <row r="62" spans="1:13" s="35" customFormat="1" ht="57.6" x14ac:dyDescent="0.25">
      <c r="A62" s="31" t="s">
        <v>14</v>
      </c>
      <c r="B62" s="19" t="s">
        <v>113</v>
      </c>
      <c r="C62" s="32" t="s">
        <v>28</v>
      </c>
      <c r="D62" s="42">
        <v>1</v>
      </c>
      <c r="E62" s="34">
        <v>0</v>
      </c>
      <c r="F62" s="23">
        <f>D62*E62</f>
        <v>0</v>
      </c>
      <c r="G62" s="24">
        <v>0</v>
      </c>
      <c r="H62" s="25">
        <f>F62*(1+G62)</f>
        <v>0</v>
      </c>
      <c r="I62" s="26">
        <v>0</v>
      </c>
      <c r="J62" s="27">
        <v>0.18</v>
      </c>
      <c r="K62" s="28">
        <f>I62*D62</f>
        <v>0</v>
      </c>
      <c r="L62" s="28">
        <f>K62*(1+J62)</f>
        <v>0</v>
      </c>
      <c r="M62" s="29">
        <f>H62+L62</f>
        <v>0</v>
      </c>
    </row>
    <row r="63" spans="1:13" s="35" customFormat="1" ht="57.6" x14ac:dyDescent="0.25">
      <c r="A63" s="31" t="s">
        <v>26</v>
      </c>
      <c r="B63" s="46" t="s">
        <v>114</v>
      </c>
      <c r="C63" s="32" t="s">
        <v>15</v>
      </c>
      <c r="D63" s="42">
        <v>1</v>
      </c>
      <c r="E63" s="34">
        <v>0</v>
      </c>
      <c r="F63" s="23">
        <f>D63*E63</f>
        <v>0</v>
      </c>
      <c r="G63" s="24">
        <v>0</v>
      </c>
      <c r="H63" s="25">
        <f>F63*(1+G63)</f>
        <v>0</v>
      </c>
      <c r="I63" s="26">
        <v>0</v>
      </c>
      <c r="J63" s="27">
        <v>0.18</v>
      </c>
      <c r="K63" s="28">
        <f>I63*D63</f>
        <v>0</v>
      </c>
      <c r="L63" s="28">
        <f>K63*(1+J63)</f>
        <v>0</v>
      </c>
      <c r="M63" s="29">
        <f>H63+L63</f>
        <v>0</v>
      </c>
    </row>
    <row r="64" spans="1:13" s="35" customFormat="1" ht="31.8" customHeight="1" x14ac:dyDescent="0.25">
      <c r="A64" s="39">
        <v>8</v>
      </c>
      <c r="B64" s="55" t="s">
        <v>50</v>
      </c>
      <c r="C64" s="55"/>
      <c r="D64" s="11"/>
      <c r="E64" s="12"/>
      <c r="F64" s="13"/>
      <c r="G64" s="14"/>
      <c r="H64" s="12"/>
      <c r="I64" s="12"/>
      <c r="J64" s="12"/>
      <c r="K64" s="15"/>
      <c r="L64" s="15"/>
      <c r="M64" s="16"/>
    </row>
    <row r="65" spans="1:13" s="35" customFormat="1" ht="28.8" x14ac:dyDescent="0.25">
      <c r="A65" s="31" t="s">
        <v>14</v>
      </c>
      <c r="B65" s="46" t="s">
        <v>51</v>
      </c>
      <c r="C65" s="32" t="s">
        <v>28</v>
      </c>
      <c r="D65" s="42">
        <v>1</v>
      </c>
      <c r="E65" s="34">
        <v>0</v>
      </c>
      <c r="F65" s="23">
        <f t="shared" ref="F65:F70" si="14">D65*E65</f>
        <v>0</v>
      </c>
      <c r="G65" s="24">
        <v>0</v>
      </c>
      <c r="H65" s="25">
        <f t="shared" ref="H65:H70" si="15">F65*(1+G65)</f>
        <v>0</v>
      </c>
      <c r="I65" s="26">
        <v>0</v>
      </c>
      <c r="J65" s="27">
        <v>0.18</v>
      </c>
      <c r="K65" s="28">
        <f t="shared" ref="K65:K70" si="16">I65*D65</f>
        <v>0</v>
      </c>
      <c r="L65" s="28">
        <f t="shared" ref="L65:L70" si="17">K65*(1+J65)</f>
        <v>0</v>
      </c>
      <c r="M65" s="29">
        <f t="shared" ref="M65:M70" si="18">H65+L65</f>
        <v>0</v>
      </c>
    </row>
    <row r="66" spans="1:13" s="35" customFormat="1" ht="28.8" x14ac:dyDescent="0.25">
      <c r="A66" s="31" t="s">
        <v>26</v>
      </c>
      <c r="B66" s="46" t="s">
        <v>52</v>
      </c>
      <c r="C66" s="32" t="s">
        <v>15</v>
      </c>
      <c r="D66" s="42">
        <v>200</v>
      </c>
      <c r="E66" s="34">
        <v>0</v>
      </c>
      <c r="F66" s="23">
        <f t="shared" si="14"/>
        <v>0</v>
      </c>
      <c r="G66" s="24">
        <v>0</v>
      </c>
      <c r="H66" s="25">
        <f t="shared" si="15"/>
        <v>0</v>
      </c>
      <c r="I66" s="26">
        <v>0</v>
      </c>
      <c r="J66" s="27">
        <v>0.18</v>
      </c>
      <c r="K66" s="28">
        <f t="shared" si="16"/>
        <v>0</v>
      </c>
      <c r="L66" s="28">
        <f t="shared" si="17"/>
        <v>0</v>
      </c>
      <c r="M66" s="29">
        <f t="shared" si="18"/>
        <v>0</v>
      </c>
    </row>
    <row r="67" spans="1:13" s="35" customFormat="1" ht="57.6" x14ac:dyDescent="0.25">
      <c r="A67" s="31" t="s">
        <v>32</v>
      </c>
      <c r="B67" s="19" t="s">
        <v>115</v>
      </c>
      <c r="C67" s="32" t="s">
        <v>28</v>
      </c>
      <c r="D67" s="42">
        <v>1</v>
      </c>
      <c r="E67" s="34">
        <v>0</v>
      </c>
      <c r="F67" s="23">
        <f t="shared" si="14"/>
        <v>0</v>
      </c>
      <c r="G67" s="24">
        <v>0</v>
      </c>
      <c r="H67" s="25">
        <f t="shared" si="15"/>
        <v>0</v>
      </c>
      <c r="I67" s="26">
        <v>0</v>
      </c>
      <c r="J67" s="27">
        <v>0.18</v>
      </c>
      <c r="K67" s="28">
        <f t="shared" si="16"/>
        <v>0</v>
      </c>
      <c r="L67" s="28">
        <f t="shared" si="17"/>
        <v>0</v>
      </c>
      <c r="M67" s="29">
        <f t="shared" si="18"/>
        <v>0</v>
      </c>
    </row>
    <row r="68" spans="1:13" s="35" customFormat="1" ht="57.6" x14ac:dyDescent="0.25">
      <c r="A68" s="31" t="s">
        <v>43</v>
      </c>
      <c r="B68" s="19" t="s">
        <v>116</v>
      </c>
      <c r="C68" s="32" t="s">
        <v>15</v>
      </c>
      <c r="D68" s="42">
        <v>1</v>
      </c>
      <c r="E68" s="34">
        <v>0</v>
      </c>
      <c r="F68" s="23">
        <f t="shared" si="14"/>
        <v>0</v>
      </c>
      <c r="G68" s="24">
        <v>0</v>
      </c>
      <c r="H68" s="25">
        <f t="shared" si="15"/>
        <v>0</v>
      </c>
      <c r="I68" s="26">
        <v>0</v>
      </c>
      <c r="J68" s="27">
        <v>0.18</v>
      </c>
      <c r="K68" s="28">
        <f t="shared" si="16"/>
        <v>0</v>
      </c>
      <c r="L68" s="28">
        <f t="shared" si="17"/>
        <v>0</v>
      </c>
      <c r="M68" s="29">
        <f t="shared" si="18"/>
        <v>0</v>
      </c>
    </row>
    <row r="69" spans="1:13" s="35" customFormat="1" ht="43.2" x14ac:dyDescent="0.25">
      <c r="A69" s="31" t="s">
        <v>45</v>
      </c>
      <c r="B69" s="46" t="s">
        <v>53</v>
      </c>
      <c r="C69" s="32" t="s">
        <v>15</v>
      </c>
      <c r="D69" s="42">
        <v>2</v>
      </c>
      <c r="E69" s="34">
        <v>0</v>
      </c>
      <c r="F69" s="23">
        <f t="shared" si="14"/>
        <v>0</v>
      </c>
      <c r="G69" s="24">
        <v>0</v>
      </c>
      <c r="H69" s="25">
        <f t="shared" si="15"/>
        <v>0</v>
      </c>
      <c r="I69" s="26">
        <v>0</v>
      </c>
      <c r="J69" s="27">
        <v>0.18</v>
      </c>
      <c r="K69" s="28">
        <f t="shared" si="16"/>
        <v>0</v>
      </c>
      <c r="L69" s="28">
        <f t="shared" si="17"/>
        <v>0</v>
      </c>
      <c r="M69" s="29">
        <f t="shared" si="18"/>
        <v>0</v>
      </c>
    </row>
    <row r="70" spans="1:13" s="35" customFormat="1" ht="43.2" x14ac:dyDescent="0.25">
      <c r="A70" s="31" t="s">
        <v>46</v>
      </c>
      <c r="B70" s="46" t="s">
        <v>54</v>
      </c>
      <c r="C70" s="32" t="s">
        <v>28</v>
      </c>
      <c r="D70" s="42">
        <v>1</v>
      </c>
      <c r="E70" s="34">
        <v>0</v>
      </c>
      <c r="F70" s="23">
        <f t="shared" si="14"/>
        <v>0</v>
      </c>
      <c r="G70" s="24">
        <v>0</v>
      </c>
      <c r="H70" s="25">
        <f t="shared" si="15"/>
        <v>0</v>
      </c>
      <c r="I70" s="26">
        <v>0</v>
      </c>
      <c r="J70" s="27">
        <v>0.18</v>
      </c>
      <c r="K70" s="28">
        <f t="shared" si="16"/>
        <v>0</v>
      </c>
      <c r="L70" s="28">
        <f t="shared" si="17"/>
        <v>0</v>
      </c>
      <c r="M70" s="29">
        <f t="shared" si="18"/>
        <v>0</v>
      </c>
    </row>
    <row r="71" spans="1:13" s="35" customFormat="1" x14ac:dyDescent="0.25">
      <c r="A71" s="39">
        <v>14</v>
      </c>
      <c r="B71" s="55" t="s">
        <v>55</v>
      </c>
      <c r="C71" s="55"/>
      <c r="D71" s="11"/>
      <c r="E71" s="12"/>
      <c r="F71" s="13"/>
      <c r="G71" s="14"/>
      <c r="H71" s="12"/>
      <c r="I71" s="12"/>
      <c r="J71" s="12"/>
      <c r="K71" s="15"/>
      <c r="L71" s="15"/>
      <c r="M71" s="16"/>
    </row>
    <row r="72" spans="1:13" s="35" customFormat="1" ht="43.2" x14ac:dyDescent="0.25">
      <c r="A72" s="31" t="s">
        <v>14</v>
      </c>
      <c r="B72" s="19" t="s">
        <v>117</v>
      </c>
      <c r="C72" s="32" t="s">
        <v>15</v>
      </c>
      <c r="D72" s="42">
        <v>25</v>
      </c>
      <c r="E72" s="34">
        <v>0</v>
      </c>
      <c r="F72" s="23">
        <f>D72*E72</f>
        <v>0</v>
      </c>
      <c r="G72" s="24">
        <v>0</v>
      </c>
      <c r="H72" s="25">
        <f>F72*(1+G72)</f>
        <v>0</v>
      </c>
      <c r="I72" s="26">
        <v>0</v>
      </c>
      <c r="J72" s="27">
        <v>0.18</v>
      </c>
      <c r="K72" s="28">
        <f>I72*D72</f>
        <v>0</v>
      </c>
      <c r="L72" s="28">
        <f>K72*(1+J72)</f>
        <v>0</v>
      </c>
      <c r="M72" s="29">
        <f>H72+L72</f>
        <v>0</v>
      </c>
    </row>
    <row r="73" spans="1:13" s="35" customFormat="1" ht="43.2" x14ac:dyDescent="0.25">
      <c r="A73" s="31" t="s">
        <v>26</v>
      </c>
      <c r="B73" s="19" t="s">
        <v>118</v>
      </c>
      <c r="C73" s="32" t="s">
        <v>15</v>
      </c>
      <c r="D73" s="42">
        <v>40</v>
      </c>
      <c r="E73" s="34">
        <v>0</v>
      </c>
      <c r="F73" s="23">
        <f>D73*E73</f>
        <v>0</v>
      </c>
      <c r="G73" s="24">
        <v>0</v>
      </c>
      <c r="H73" s="25">
        <f>F73*(1+G73)</f>
        <v>0</v>
      </c>
      <c r="I73" s="26">
        <v>0</v>
      </c>
      <c r="J73" s="27">
        <v>0.18</v>
      </c>
      <c r="K73" s="28">
        <f>I73*D73</f>
        <v>0</v>
      </c>
      <c r="L73" s="28">
        <f>K73*(1+J73)</f>
        <v>0</v>
      </c>
      <c r="M73" s="29">
        <f>H73+L73</f>
        <v>0</v>
      </c>
    </row>
    <row r="74" spans="1:13" s="35" customFormat="1" ht="43.2" x14ac:dyDescent="0.25">
      <c r="A74" s="31" t="s">
        <v>32</v>
      </c>
      <c r="B74" s="19" t="s">
        <v>119</v>
      </c>
      <c r="C74" s="32" t="s">
        <v>15</v>
      </c>
      <c r="D74" s="38">
        <v>65</v>
      </c>
      <c r="E74" s="34">
        <v>0</v>
      </c>
      <c r="F74" s="23">
        <f>D74*E74</f>
        <v>0</v>
      </c>
      <c r="G74" s="24">
        <v>0</v>
      </c>
      <c r="H74" s="25">
        <f>F74*(1+G74)</f>
        <v>0</v>
      </c>
      <c r="I74" s="26">
        <v>0</v>
      </c>
      <c r="J74" s="27">
        <v>0.18</v>
      </c>
      <c r="K74" s="28">
        <f>I74*D74</f>
        <v>0</v>
      </c>
      <c r="L74" s="28">
        <f>K74*(1+J74)</f>
        <v>0</v>
      </c>
      <c r="M74" s="29">
        <f>H74+L74</f>
        <v>0</v>
      </c>
    </row>
    <row r="75" spans="1:13" s="35" customFormat="1" ht="43.2" x14ac:dyDescent="0.25">
      <c r="A75" s="31" t="s">
        <v>43</v>
      </c>
      <c r="B75" s="19" t="s">
        <v>120</v>
      </c>
      <c r="C75" s="32" t="s">
        <v>15</v>
      </c>
      <c r="D75" s="38">
        <v>190</v>
      </c>
      <c r="E75" s="34">
        <v>0</v>
      </c>
      <c r="F75" s="23">
        <f>D75*E75</f>
        <v>0</v>
      </c>
      <c r="G75" s="24">
        <v>0</v>
      </c>
      <c r="H75" s="25">
        <f>F75*(1+G75)</f>
        <v>0</v>
      </c>
      <c r="I75" s="26">
        <v>0</v>
      </c>
      <c r="J75" s="27">
        <v>0.18</v>
      </c>
      <c r="K75" s="28">
        <f>I75*D75</f>
        <v>0</v>
      </c>
      <c r="L75" s="28">
        <f>K75*(1+J75)</f>
        <v>0</v>
      </c>
      <c r="M75" s="29">
        <f>H75+L75</f>
        <v>0</v>
      </c>
    </row>
    <row r="76" spans="1:13" s="35" customFormat="1" x14ac:dyDescent="0.25">
      <c r="A76" s="39">
        <v>15</v>
      </c>
      <c r="B76" s="55" t="s">
        <v>56</v>
      </c>
      <c r="C76" s="55"/>
      <c r="D76" s="11"/>
      <c r="E76" s="12"/>
      <c r="F76" s="13"/>
      <c r="G76" s="14"/>
      <c r="H76" s="12"/>
      <c r="I76" s="12"/>
      <c r="J76" s="12"/>
      <c r="K76" s="15"/>
      <c r="L76" s="15"/>
      <c r="M76" s="16"/>
    </row>
    <row r="77" spans="1:13" s="35" customFormat="1" ht="43.2" x14ac:dyDescent="0.25">
      <c r="A77" s="31" t="s">
        <v>14</v>
      </c>
      <c r="B77" s="19" t="s">
        <v>121</v>
      </c>
      <c r="C77" s="32" t="s">
        <v>28</v>
      </c>
      <c r="D77" s="42">
        <v>1</v>
      </c>
      <c r="E77" s="34">
        <v>0</v>
      </c>
      <c r="F77" s="23">
        <f>D77*E77</f>
        <v>0</v>
      </c>
      <c r="G77" s="24">
        <v>0</v>
      </c>
      <c r="H77" s="25">
        <f>F77*(1+G77)</f>
        <v>0</v>
      </c>
      <c r="I77" s="26">
        <v>0</v>
      </c>
      <c r="J77" s="27">
        <v>0.18</v>
      </c>
      <c r="K77" s="28">
        <f>I77*D77</f>
        <v>0</v>
      </c>
      <c r="L77" s="28">
        <f>K77*(1+J77)</f>
        <v>0</v>
      </c>
      <c r="M77" s="29">
        <f>H77+L77</f>
        <v>0</v>
      </c>
    </row>
    <row r="78" spans="1:13" s="35" customFormat="1" x14ac:dyDescent="0.25">
      <c r="A78" s="39">
        <v>16</v>
      </c>
      <c r="B78" s="55" t="s">
        <v>57</v>
      </c>
      <c r="C78" s="55"/>
      <c r="D78" s="11"/>
      <c r="E78" s="12"/>
      <c r="F78" s="13"/>
      <c r="G78" s="14"/>
      <c r="H78" s="12"/>
      <c r="I78" s="12"/>
      <c r="J78" s="12"/>
      <c r="K78" s="15"/>
      <c r="L78" s="15"/>
      <c r="M78" s="16"/>
    </row>
    <row r="79" spans="1:13" s="35" customFormat="1" ht="43.2" x14ac:dyDescent="0.25">
      <c r="A79" s="31" t="s">
        <v>14</v>
      </c>
      <c r="B79" s="19" t="s">
        <v>122</v>
      </c>
      <c r="C79" s="32" t="s">
        <v>28</v>
      </c>
      <c r="D79" s="42">
        <v>1</v>
      </c>
      <c r="E79" s="34">
        <v>0</v>
      </c>
      <c r="F79" s="23">
        <f>D79*E79</f>
        <v>0</v>
      </c>
      <c r="G79" s="24">
        <v>0</v>
      </c>
      <c r="H79" s="25">
        <f>F79*(1+G79)</f>
        <v>0</v>
      </c>
      <c r="I79" s="26">
        <v>0</v>
      </c>
      <c r="J79" s="27">
        <v>0.18</v>
      </c>
      <c r="K79" s="28">
        <f>I79*D79</f>
        <v>0</v>
      </c>
      <c r="L79" s="28">
        <f>K79*(1+J79)</f>
        <v>0</v>
      </c>
      <c r="M79" s="29">
        <f>H79+L79</f>
        <v>0</v>
      </c>
    </row>
    <row r="80" spans="1:13" s="35" customFormat="1" x14ac:dyDescent="0.25">
      <c r="A80" s="39">
        <v>17</v>
      </c>
      <c r="B80" s="55" t="s">
        <v>58</v>
      </c>
      <c r="C80" s="55"/>
      <c r="D80" s="11"/>
      <c r="E80" s="12"/>
      <c r="F80" s="13"/>
      <c r="G80" s="14"/>
      <c r="H80" s="12"/>
      <c r="I80" s="12"/>
      <c r="J80" s="12"/>
      <c r="K80" s="15"/>
      <c r="L80" s="15"/>
      <c r="M80" s="16"/>
    </row>
    <row r="81" spans="1:13" s="35" customFormat="1" ht="43.2" x14ac:dyDescent="0.25">
      <c r="A81" s="31" t="s">
        <v>14</v>
      </c>
      <c r="B81" s="19" t="s">
        <v>123</v>
      </c>
      <c r="C81" s="32" t="s">
        <v>15</v>
      </c>
      <c r="D81" s="42">
        <v>70</v>
      </c>
      <c r="E81" s="34">
        <v>0</v>
      </c>
      <c r="F81" s="23">
        <f>D81*E81</f>
        <v>0</v>
      </c>
      <c r="G81" s="24">
        <v>0</v>
      </c>
      <c r="H81" s="25">
        <f>F81*(1+G81)</f>
        <v>0</v>
      </c>
      <c r="I81" s="26">
        <v>0</v>
      </c>
      <c r="J81" s="27">
        <v>0.18</v>
      </c>
      <c r="K81" s="28">
        <f>I81*D81</f>
        <v>0</v>
      </c>
      <c r="L81" s="28">
        <f>K81*(1+J81)</f>
        <v>0</v>
      </c>
      <c r="M81" s="29">
        <f>H81+L81</f>
        <v>0</v>
      </c>
    </row>
    <row r="82" spans="1:13" s="35" customFormat="1" x14ac:dyDescent="0.25">
      <c r="A82" s="39">
        <v>18</v>
      </c>
      <c r="B82" s="55" t="s">
        <v>59</v>
      </c>
      <c r="C82" s="55"/>
      <c r="D82" s="11"/>
      <c r="E82" s="12"/>
      <c r="F82" s="13"/>
      <c r="G82" s="14"/>
      <c r="H82" s="12"/>
      <c r="I82" s="12"/>
      <c r="J82" s="12"/>
      <c r="K82" s="15"/>
      <c r="L82" s="15"/>
      <c r="M82" s="16"/>
    </row>
    <row r="83" spans="1:13" s="35" customFormat="1" ht="43.2" x14ac:dyDescent="0.25">
      <c r="A83" s="31" t="s">
        <v>14</v>
      </c>
      <c r="B83" s="19" t="s">
        <v>124</v>
      </c>
      <c r="C83" s="32" t="s">
        <v>15</v>
      </c>
      <c r="D83" s="42">
        <v>1</v>
      </c>
      <c r="E83" s="34">
        <v>0</v>
      </c>
      <c r="F83" s="23">
        <f>D83*E83</f>
        <v>0</v>
      </c>
      <c r="G83" s="24">
        <v>0</v>
      </c>
      <c r="H83" s="25">
        <f>F83*(1+G83)</f>
        <v>0</v>
      </c>
      <c r="I83" s="26">
        <v>0</v>
      </c>
      <c r="J83" s="27">
        <v>0.18</v>
      </c>
      <c r="K83" s="28">
        <f>I83*D83</f>
        <v>0</v>
      </c>
      <c r="L83" s="28">
        <f>K83*(1+J83)</f>
        <v>0</v>
      </c>
      <c r="M83" s="29">
        <f>H83+L83</f>
        <v>0</v>
      </c>
    </row>
    <row r="84" spans="1:13" s="35" customFormat="1" x14ac:dyDescent="0.25">
      <c r="A84" s="39">
        <v>19</v>
      </c>
      <c r="B84" s="55" t="s">
        <v>60</v>
      </c>
      <c r="C84" s="55"/>
      <c r="D84" s="11"/>
      <c r="E84" s="12"/>
      <c r="F84" s="13"/>
      <c r="G84" s="14"/>
      <c r="H84" s="12"/>
      <c r="I84" s="12"/>
      <c r="J84" s="12"/>
      <c r="K84" s="15"/>
      <c r="L84" s="15"/>
      <c r="M84" s="16"/>
    </row>
    <row r="85" spans="1:13" s="35" customFormat="1" ht="43.2" x14ac:dyDescent="0.25">
      <c r="A85" s="31" t="s">
        <v>14</v>
      </c>
      <c r="B85" s="19" t="s">
        <v>125</v>
      </c>
      <c r="C85" s="32" t="s">
        <v>15</v>
      </c>
      <c r="D85" s="42">
        <v>1</v>
      </c>
      <c r="E85" s="34">
        <v>0</v>
      </c>
      <c r="F85" s="23">
        <f>D85*E85</f>
        <v>0</v>
      </c>
      <c r="G85" s="24">
        <v>0</v>
      </c>
      <c r="H85" s="25">
        <f>F85*(1+G85)</f>
        <v>0</v>
      </c>
      <c r="I85" s="26">
        <v>0</v>
      </c>
      <c r="J85" s="27">
        <v>0.18</v>
      </c>
      <c r="K85" s="28">
        <f>I85*D85</f>
        <v>0</v>
      </c>
      <c r="L85" s="28">
        <f>K85*(1+J85)</f>
        <v>0</v>
      </c>
      <c r="M85" s="29">
        <f>H85+L85</f>
        <v>0</v>
      </c>
    </row>
    <row r="86" spans="1:13" s="35" customFormat="1" x14ac:dyDescent="0.25">
      <c r="A86" s="39">
        <v>20</v>
      </c>
      <c r="B86" s="55" t="s">
        <v>61</v>
      </c>
      <c r="C86" s="55"/>
      <c r="D86" s="11"/>
      <c r="E86" s="12"/>
      <c r="F86" s="13"/>
      <c r="G86" s="14"/>
      <c r="H86" s="12"/>
      <c r="I86" s="12"/>
      <c r="J86" s="12"/>
      <c r="K86" s="15"/>
      <c r="L86" s="15"/>
      <c r="M86" s="16"/>
    </row>
    <row r="87" spans="1:13" s="35" customFormat="1" ht="43.2" x14ac:dyDescent="0.25">
      <c r="A87" s="31" t="s">
        <v>14</v>
      </c>
      <c r="B87" s="19" t="s">
        <v>126</v>
      </c>
      <c r="C87" s="32" t="s">
        <v>15</v>
      </c>
      <c r="D87" s="42">
        <v>2</v>
      </c>
      <c r="E87" s="34">
        <v>0</v>
      </c>
      <c r="F87" s="23">
        <f>D87*E87</f>
        <v>0</v>
      </c>
      <c r="G87" s="24">
        <v>0</v>
      </c>
      <c r="H87" s="25">
        <f>F87*(1+G87)</f>
        <v>0</v>
      </c>
      <c r="I87" s="26">
        <v>0</v>
      </c>
      <c r="J87" s="27">
        <v>0.18</v>
      </c>
      <c r="K87" s="28">
        <f>I87*D87</f>
        <v>0</v>
      </c>
      <c r="L87" s="28">
        <f>K87*(1+J87)</f>
        <v>0</v>
      </c>
      <c r="M87" s="29">
        <f>H87+L87</f>
        <v>0</v>
      </c>
    </row>
    <row r="88" spans="1:13" s="35" customFormat="1" x14ac:dyDescent="0.25">
      <c r="A88" s="39">
        <v>21</v>
      </c>
      <c r="B88" s="55" t="s">
        <v>62</v>
      </c>
      <c r="C88" s="55"/>
      <c r="D88" s="11"/>
      <c r="E88" s="12"/>
      <c r="F88" s="13"/>
      <c r="G88" s="14"/>
      <c r="H88" s="12"/>
      <c r="I88" s="12"/>
      <c r="J88" s="12"/>
      <c r="K88" s="15"/>
      <c r="L88" s="15"/>
      <c r="M88" s="16"/>
    </row>
    <row r="89" spans="1:13" s="35" customFormat="1" ht="43.2" x14ac:dyDescent="0.25">
      <c r="A89" s="31" t="s">
        <v>14</v>
      </c>
      <c r="B89" s="19" t="s">
        <v>127</v>
      </c>
      <c r="C89" s="32" t="s">
        <v>15</v>
      </c>
      <c r="D89" s="42">
        <v>1</v>
      </c>
      <c r="E89" s="34">
        <v>0</v>
      </c>
      <c r="F89" s="23">
        <f>D89*E89</f>
        <v>0</v>
      </c>
      <c r="G89" s="24">
        <v>0</v>
      </c>
      <c r="H89" s="25">
        <f>F89*(1+G89)</f>
        <v>0</v>
      </c>
      <c r="I89" s="26">
        <v>0</v>
      </c>
      <c r="J89" s="27">
        <v>0.18</v>
      </c>
      <c r="K89" s="28">
        <f>I89*D89</f>
        <v>0</v>
      </c>
      <c r="L89" s="28">
        <f>K89*(1+J89)</f>
        <v>0</v>
      </c>
      <c r="M89" s="29">
        <f>H89+L89</f>
        <v>0</v>
      </c>
    </row>
    <row r="90" spans="1:13" s="35" customFormat="1" x14ac:dyDescent="0.25">
      <c r="A90" s="39">
        <v>22</v>
      </c>
      <c r="B90" s="55" t="s">
        <v>63</v>
      </c>
      <c r="C90" s="55"/>
      <c r="D90" s="11"/>
      <c r="E90" s="12"/>
      <c r="F90" s="13"/>
      <c r="G90" s="14"/>
      <c r="H90" s="12"/>
      <c r="I90" s="12"/>
      <c r="J90" s="12"/>
      <c r="K90" s="15"/>
      <c r="L90" s="15"/>
      <c r="M90" s="16"/>
    </row>
    <row r="91" spans="1:13" s="35" customFormat="1" ht="43.2" x14ac:dyDescent="0.25">
      <c r="A91" s="31" t="s">
        <v>14</v>
      </c>
      <c r="B91" s="19" t="s">
        <v>128</v>
      </c>
      <c r="C91" s="32" t="s">
        <v>15</v>
      </c>
      <c r="D91" s="42">
        <v>84</v>
      </c>
      <c r="E91" s="34">
        <v>0</v>
      </c>
      <c r="F91" s="23">
        <f>D91*E91</f>
        <v>0</v>
      </c>
      <c r="G91" s="24">
        <v>0</v>
      </c>
      <c r="H91" s="25">
        <f>F91*(1+G91)</f>
        <v>0</v>
      </c>
      <c r="I91" s="26">
        <v>0</v>
      </c>
      <c r="J91" s="27">
        <v>0.18</v>
      </c>
      <c r="K91" s="28">
        <f>I91*D91</f>
        <v>0</v>
      </c>
      <c r="L91" s="28">
        <f>K91*(1+J91)</f>
        <v>0</v>
      </c>
      <c r="M91" s="29">
        <f>H91+L91</f>
        <v>0</v>
      </c>
    </row>
    <row r="92" spans="1:13" s="35" customFormat="1" x14ac:dyDescent="0.25">
      <c r="A92" s="39">
        <v>23</v>
      </c>
      <c r="B92" s="55" t="s">
        <v>64</v>
      </c>
      <c r="C92" s="55"/>
      <c r="D92" s="11"/>
      <c r="E92" s="12"/>
      <c r="F92" s="13"/>
      <c r="G92" s="14"/>
      <c r="H92" s="12"/>
      <c r="I92" s="12"/>
      <c r="J92" s="12"/>
      <c r="K92" s="15"/>
      <c r="L92" s="15"/>
      <c r="M92" s="16"/>
    </row>
    <row r="93" spans="1:13" s="35" customFormat="1" ht="43.2" x14ac:dyDescent="0.25">
      <c r="A93" s="31" t="s">
        <v>14</v>
      </c>
      <c r="B93" s="19" t="s">
        <v>129</v>
      </c>
      <c r="C93" s="32" t="s">
        <v>15</v>
      </c>
      <c r="D93" s="42">
        <v>99</v>
      </c>
      <c r="E93" s="34">
        <v>0</v>
      </c>
      <c r="F93" s="23">
        <f>D93*E93</f>
        <v>0</v>
      </c>
      <c r="G93" s="24">
        <v>0</v>
      </c>
      <c r="H93" s="25">
        <f>F93*(1+G93)</f>
        <v>0</v>
      </c>
      <c r="I93" s="26">
        <v>0</v>
      </c>
      <c r="J93" s="27">
        <v>0.18</v>
      </c>
      <c r="K93" s="28">
        <f>I93*D93</f>
        <v>0</v>
      </c>
      <c r="L93" s="28">
        <f>K93*(1+J93)</f>
        <v>0</v>
      </c>
      <c r="M93" s="29">
        <f>H93+L93</f>
        <v>0</v>
      </c>
    </row>
    <row r="94" spans="1:13" s="35" customFormat="1" x14ac:dyDescent="0.25">
      <c r="A94" s="39">
        <v>24</v>
      </c>
      <c r="B94" s="55" t="s">
        <v>65</v>
      </c>
      <c r="C94" s="55"/>
      <c r="D94" s="11"/>
      <c r="E94" s="12"/>
      <c r="F94" s="13"/>
      <c r="G94" s="14"/>
      <c r="H94" s="12"/>
      <c r="I94" s="12"/>
      <c r="J94" s="12"/>
      <c r="K94" s="15"/>
      <c r="L94" s="15"/>
      <c r="M94" s="16"/>
    </row>
    <row r="95" spans="1:13" s="35" customFormat="1" ht="43.2" x14ac:dyDescent="0.25">
      <c r="A95" s="31" t="s">
        <v>14</v>
      </c>
      <c r="B95" s="19" t="s">
        <v>130</v>
      </c>
      <c r="C95" s="32" t="s">
        <v>15</v>
      </c>
      <c r="D95" s="42">
        <v>35</v>
      </c>
      <c r="E95" s="34">
        <v>0</v>
      </c>
      <c r="F95" s="23">
        <f>D95*E95</f>
        <v>0</v>
      </c>
      <c r="G95" s="24">
        <v>0</v>
      </c>
      <c r="H95" s="25">
        <f>F95*(1+G95)</f>
        <v>0</v>
      </c>
      <c r="I95" s="26">
        <v>0</v>
      </c>
      <c r="J95" s="27">
        <v>0.18</v>
      </c>
      <c r="K95" s="28">
        <f>I95*D95</f>
        <v>0</v>
      </c>
      <c r="L95" s="28">
        <f>K95*(1+J95)</f>
        <v>0</v>
      </c>
      <c r="M95" s="29">
        <f>H95+L95</f>
        <v>0</v>
      </c>
    </row>
    <row r="96" spans="1:13" s="35" customFormat="1" ht="27" customHeight="1" x14ac:dyDescent="0.25">
      <c r="A96" s="39">
        <v>25</v>
      </c>
      <c r="B96" s="55" t="s">
        <v>66</v>
      </c>
      <c r="C96" s="55"/>
      <c r="D96" s="11"/>
      <c r="E96" s="12"/>
      <c r="F96" s="13"/>
      <c r="G96" s="14"/>
      <c r="H96" s="12"/>
      <c r="I96" s="12"/>
      <c r="J96" s="12"/>
      <c r="K96" s="15"/>
      <c r="L96" s="15"/>
      <c r="M96" s="16"/>
    </row>
    <row r="97" spans="1:13" s="35" customFormat="1" ht="43.2" x14ac:dyDescent="0.25">
      <c r="A97" s="31" t="s">
        <v>14</v>
      </c>
      <c r="B97" s="19" t="s">
        <v>131</v>
      </c>
      <c r="C97" s="32" t="s">
        <v>15</v>
      </c>
      <c r="D97" s="42">
        <v>1</v>
      </c>
      <c r="E97" s="34">
        <v>0</v>
      </c>
      <c r="F97" s="23">
        <f>D97*E97</f>
        <v>0</v>
      </c>
      <c r="G97" s="24">
        <v>0</v>
      </c>
      <c r="H97" s="25">
        <f>F97*(1+G97)</f>
        <v>0</v>
      </c>
      <c r="I97" s="26">
        <v>0</v>
      </c>
      <c r="J97" s="27">
        <v>0.18</v>
      </c>
      <c r="K97" s="28">
        <f>I97*D97</f>
        <v>0</v>
      </c>
      <c r="L97" s="28">
        <f>K97*(1+J97)</f>
        <v>0</v>
      </c>
      <c r="M97" s="29">
        <f>H97+L97</f>
        <v>0</v>
      </c>
    </row>
    <row r="98" spans="1:13" s="35" customFormat="1" ht="43.2" x14ac:dyDescent="0.25">
      <c r="A98" s="31" t="s">
        <v>26</v>
      </c>
      <c r="B98" s="19" t="s">
        <v>132</v>
      </c>
      <c r="C98" s="32" t="s">
        <v>15</v>
      </c>
      <c r="D98" s="42">
        <v>1</v>
      </c>
      <c r="E98" s="34">
        <v>0</v>
      </c>
      <c r="F98" s="23">
        <f>D98*E98</f>
        <v>0</v>
      </c>
      <c r="G98" s="24">
        <v>0</v>
      </c>
      <c r="H98" s="25">
        <f>F98*(1+G98)</f>
        <v>0</v>
      </c>
      <c r="I98" s="26">
        <v>0</v>
      </c>
      <c r="J98" s="27">
        <v>0.18</v>
      </c>
      <c r="K98" s="28">
        <f>I98*D98</f>
        <v>0</v>
      </c>
      <c r="L98" s="28">
        <f>K98*(1+J98)</f>
        <v>0</v>
      </c>
      <c r="M98" s="29">
        <f>H98+L98</f>
        <v>0</v>
      </c>
    </row>
    <row r="99" spans="1:13" s="35" customFormat="1" ht="43.2" x14ac:dyDescent="0.25">
      <c r="A99" s="31" t="s">
        <v>32</v>
      </c>
      <c r="B99" s="19" t="s">
        <v>133</v>
      </c>
      <c r="C99" s="32" t="s">
        <v>15</v>
      </c>
      <c r="D99" s="42">
        <v>2</v>
      </c>
      <c r="E99" s="34">
        <v>0</v>
      </c>
      <c r="F99" s="23">
        <f>D99*E99</f>
        <v>0</v>
      </c>
      <c r="G99" s="24">
        <v>0</v>
      </c>
      <c r="H99" s="25">
        <f>F99*(1+G99)</f>
        <v>0</v>
      </c>
      <c r="I99" s="26">
        <v>0</v>
      </c>
      <c r="J99" s="27">
        <v>0.18</v>
      </c>
      <c r="K99" s="28">
        <f>I99*D99</f>
        <v>0</v>
      </c>
      <c r="L99" s="28">
        <f>K99*(1+J99)</f>
        <v>0</v>
      </c>
      <c r="M99" s="29">
        <f>H99+L99</f>
        <v>0</v>
      </c>
    </row>
    <row r="100" spans="1:13" s="35" customFormat="1" ht="43.2" x14ac:dyDescent="0.25">
      <c r="A100" s="31" t="s">
        <v>43</v>
      </c>
      <c r="B100" s="19" t="s">
        <v>134</v>
      </c>
      <c r="C100" s="32" t="s">
        <v>15</v>
      </c>
      <c r="D100" s="42">
        <v>1</v>
      </c>
      <c r="E100" s="34">
        <v>0</v>
      </c>
      <c r="F100" s="23">
        <f>D100*E100</f>
        <v>0</v>
      </c>
      <c r="G100" s="24">
        <v>0</v>
      </c>
      <c r="H100" s="25">
        <f>F100*(1+G100)</f>
        <v>0</v>
      </c>
      <c r="I100" s="26">
        <v>0</v>
      </c>
      <c r="J100" s="27">
        <v>0.18</v>
      </c>
      <c r="K100" s="28">
        <f>I100*D100</f>
        <v>0</v>
      </c>
      <c r="L100" s="28">
        <f>K100*(1+J100)</f>
        <v>0</v>
      </c>
      <c r="M100" s="29">
        <f>H100+L100</f>
        <v>0</v>
      </c>
    </row>
    <row r="101" spans="1:13" s="35" customFormat="1" x14ac:dyDescent="0.25">
      <c r="A101" s="39">
        <v>26</v>
      </c>
      <c r="B101" s="55" t="s">
        <v>67</v>
      </c>
      <c r="C101" s="55"/>
      <c r="D101" s="11"/>
      <c r="E101" s="12"/>
      <c r="F101" s="13"/>
      <c r="G101" s="14"/>
      <c r="H101" s="12"/>
      <c r="I101" s="12"/>
      <c r="J101" s="12"/>
      <c r="K101" s="15"/>
      <c r="L101" s="15"/>
      <c r="M101" s="16"/>
    </row>
    <row r="102" spans="1:13" s="35" customFormat="1" ht="43.2" x14ac:dyDescent="0.25">
      <c r="A102" s="31" t="s">
        <v>14</v>
      </c>
      <c r="B102" s="19" t="s">
        <v>135</v>
      </c>
      <c r="C102" s="32" t="s">
        <v>68</v>
      </c>
      <c r="D102" s="42">
        <v>47</v>
      </c>
      <c r="E102" s="34">
        <v>0</v>
      </c>
      <c r="F102" s="23">
        <f>D102*E102</f>
        <v>0</v>
      </c>
      <c r="G102" s="24">
        <v>0</v>
      </c>
      <c r="H102" s="25">
        <f>F102*(1+G102)</f>
        <v>0</v>
      </c>
      <c r="I102" s="26">
        <v>0</v>
      </c>
      <c r="J102" s="27">
        <v>0.18</v>
      </c>
      <c r="K102" s="28">
        <f>I102*D102</f>
        <v>0</v>
      </c>
      <c r="L102" s="28">
        <f>K102*(1+J102)</f>
        <v>0</v>
      </c>
      <c r="M102" s="29">
        <f>H102+L102</f>
        <v>0</v>
      </c>
    </row>
    <row r="103" spans="1:13" s="35" customFormat="1" ht="43.2" x14ac:dyDescent="0.25">
      <c r="A103" s="31" t="s">
        <v>26</v>
      </c>
      <c r="B103" s="19" t="s">
        <v>136</v>
      </c>
      <c r="C103" s="32" t="s">
        <v>15</v>
      </c>
      <c r="D103" s="42">
        <v>300</v>
      </c>
      <c r="E103" s="34">
        <v>0</v>
      </c>
      <c r="F103" s="23">
        <f>D103*E103</f>
        <v>0</v>
      </c>
      <c r="G103" s="24">
        <v>0</v>
      </c>
      <c r="H103" s="25">
        <f>F103*(1+G103)</f>
        <v>0</v>
      </c>
      <c r="I103" s="26">
        <v>0</v>
      </c>
      <c r="J103" s="27">
        <v>0.18</v>
      </c>
      <c r="K103" s="28">
        <f>I103*D103</f>
        <v>0</v>
      </c>
      <c r="L103" s="28">
        <f>K103*(1+J103)</f>
        <v>0</v>
      </c>
      <c r="M103" s="29">
        <f>H103+L103</f>
        <v>0</v>
      </c>
    </row>
    <row r="104" spans="1:13" s="35" customFormat="1" x14ac:dyDescent="0.25">
      <c r="A104" s="39">
        <v>27</v>
      </c>
      <c r="B104" s="55" t="s">
        <v>69</v>
      </c>
      <c r="C104" s="55"/>
      <c r="D104" s="11"/>
      <c r="E104" s="12"/>
      <c r="F104" s="13"/>
      <c r="G104" s="14"/>
      <c r="H104" s="12"/>
      <c r="I104" s="12"/>
      <c r="J104" s="12"/>
      <c r="K104" s="15"/>
      <c r="L104" s="15"/>
      <c r="M104" s="16"/>
    </row>
    <row r="105" spans="1:13" s="35" customFormat="1" ht="43.2" x14ac:dyDescent="0.25">
      <c r="A105" s="31" t="s">
        <v>14</v>
      </c>
      <c r="B105" s="19" t="s">
        <v>137</v>
      </c>
      <c r="C105" s="32" t="s">
        <v>28</v>
      </c>
      <c r="D105" s="42">
        <v>1</v>
      </c>
      <c r="E105" s="34">
        <v>0</v>
      </c>
      <c r="F105" s="23">
        <f>D105*E105</f>
        <v>0</v>
      </c>
      <c r="G105" s="24">
        <v>0</v>
      </c>
      <c r="H105" s="25">
        <f>F105*(1+G105)</f>
        <v>0</v>
      </c>
      <c r="I105" s="26">
        <v>0</v>
      </c>
      <c r="J105" s="27">
        <v>0.18</v>
      </c>
      <c r="K105" s="28">
        <f>I105*D105</f>
        <v>0</v>
      </c>
      <c r="L105" s="28">
        <f>K105*(1+J105)</f>
        <v>0</v>
      </c>
      <c r="M105" s="29">
        <f>H105+L105</f>
        <v>0</v>
      </c>
    </row>
    <row r="106" spans="1:13" s="35" customFormat="1" ht="43.2" x14ac:dyDescent="0.25">
      <c r="A106" s="31" t="s">
        <v>26</v>
      </c>
      <c r="B106" s="19" t="s">
        <v>138</v>
      </c>
      <c r="C106" s="32" t="s">
        <v>15</v>
      </c>
      <c r="D106" s="42">
        <v>2</v>
      </c>
      <c r="E106" s="34">
        <v>0</v>
      </c>
      <c r="F106" s="23">
        <f>D106*E106</f>
        <v>0</v>
      </c>
      <c r="G106" s="24">
        <v>0</v>
      </c>
      <c r="H106" s="25">
        <f>F106*(1+G106)</f>
        <v>0</v>
      </c>
      <c r="I106" s="26">
        <v>0</v>
      </c>
      <c r="J106" s="27">
        <v>0.18</v>
      </c>
      <c r="K106" s="28">
        <f>I106*D106</f>
        <v>0</v>
      </c>
      <c r="L106" s="28">
        <f>K106*(1+J106)</f>
        <v>0</v>
      </c>
      <c r="M106" s="29">
        <f>H106+L106</f>
        <v>0</v>
      </c>
    </row>
    <row r="107" spans="1:13" s="35" customFormat="1" x14ac:dyDescent="0.25">
      <c r="A107" s="39">
        <v>28</v>
      </c>
      <c r="B107" s="55" t="s">
        <v>70</v>
      </c>
      <c r="C107" s="55"/>
      <c r="D107" s="11"/>
      <c r="E107" s="12"/>
      <c r="F107" s="13"/>
      <c r="G107" s="14"/>
      <c r="H107" s="12"/>
      <c r="I107" s="12"/>
      <c r="J107" s="12"/>
      <c r="K107" s="15"/>
      <c r="L107" s="15"/>
      <c r="M107" s="16"/>
    </row>
    <row r="108" spans="1:13" s="35" customFormat="1" ht="43.2" x14ac:dyDescent="0.25">
      <c r="A108" s="31" t="s">
        <v>14</v>
      </c>
      <c r="B108" s="19" t="s">
        <v>139</v>
      </c>
      <c r="C108" s="32" t="s">
        <v>15</v>
      </c>
      <c r="D108" s="42">
        <v>1</v>
      </c>
      <c r="E108" s="34">
        <v>0</v>
      </c>
      <c r="F108" s="23">
        <f t="shared" ref="F108:F120" si="19">D108*E108</f>
        <v>0</v>
      </c>
      <c r="G108" s="24">
        <v>0</v>
      </c>
      <c r="H108" s="25">
        <f t="shared" ref="H108:H120" si="20">F108*(1+G108)</f>
        <v>0</v>
      </c>
      <c r="I108" s="26">
        <v>0</v>
      </c>
      <c r="J108" s="27">
        <v>0.18</v>
      </c>
      <c r="K108" s="28">
        <f t="shared" ref="K108:K120" si="21">I108*D108</f>
        <v>0</v>
      </c>
      <c r="L108" s="28">
        <f t="shared" ref="L108:L120" si="22">K108*(1+J108)</f>
        <v>0</v>
      </c>
      <c r="M108" s="29">
        <f t="shared" ref="M108:M120" si="23">H108+L108</f>
        <v>0</v>
      </c>
    </row>
    <row r="109" spans="1:13" s="35" customFormat="1" ht="43.2" x14ac:dyDescent="0.25">
      <c r="A109" s="31" t="s">
        <v>26</v>
      </c>
      <c r="B109" s="19" t="s">
        <v>140</v>
      </c>
      <c r="C109" s="32" t="s">
        <v>15</v>
      </c>
      <c r="D109" s="42">
        <v>1</v>
      </c>
      <c r="E109" s="34">
        <v>0</v>
      </c>
      <c r="F109" s="23">
        <f t="shared" si="19"/>
        <v>0</v>
      </c>
      <c r="G109" s="24">
        <v>0</v>
      </c>
      <c r="H109" s="25">
        <f t="shared" si="20"/>
        <v>0</v>
      </c>
      <c r="I109" s="26">
        <v>0</v>
      </c>
      <c r="J109" s="27">
        <v>0.18</v>
      </c>
      <c r="K109" s="28">
        <f t="shared" si="21"/>
        <v>0</v>
      </c>
      <c r="L109" s="28">
        <f t="shared" si="22"/>
        <v>0</v>
      </c>
      <c r="M109" s="29">
        <f t="shared" si="23"/>
        <v>0</v>
      </c>
    </row>
    <row r="110" spans="1:13" s="35" customFormat="1" ht="43.2" x14ac:dyDescent="0.25">
      <c r="A110" s="31" t="s">
        <v>32</v>
      </c>
      <c r="B110" s="19" t="s">
        <v>141</v>
      </c>
      <c r="C110" s="32" t="s">
        <v>15</v>
      </c>
      <c r="D110" s="42">
        <v>4</v>
      </c>
      <c r="E110" s="34">
        <v>0</v>
      </c>
      <c r="F110" s="23">
        <f t="shared" si="19"/>
        <v>0</v>
      </c>
      <c r="G110" s="24">
        <v>0</v>
      </c>
      <c r="H110" s="25">
        <f t="shared" si="20"/>
        <v>0</v>
      </c>
      <c r="I110" s="26">
        <v>0</v>
      </c>
      <c r="J110" s="27">
        <v>0.18</v>
      </c>
      <c r="K110" s="28">
        <f t="shared" si="21"/>
        <v>0</v>
      </c>
      <c r="L110" s="28">
        <f t="shared" si="22"/>
        <v>0</v>
      </c>
      <c r="M110" s="29">
        <f t="shared" si="23"/>
        <v>0</v>
      </c>
    </row>
    <row r="111" spans="1:13" s="35" customFormat="1" ht="43.2" x14ac:dyDescent="0.25">
      <c r="A111" s="31" t="s">
        <v>43</v>
      </c>
      <c r="B111" s="19" t="s">
        <v>142</v>
      </c>
      <c r="C111" s="32" t="s">
        <v>15</v>
      </c>
      <c r="D111" s="42">
        <v>6</v>
      </c>
      <c r="E111" s="34">
        <v>0</v>
      </c>
      <c r="F111" s="23">
        <f t="shared" si="19"/>
        <v>0</v>
      </c>
      <c r="G111" s="24">
        <v>0</v>
      </c>
      <c r="H111" s="25">
        <f t="shared" si="20"/>
        <v>0</v>
      </c>
      <c r="I111" s="26">
        <v>0</v>
      </c>
      <c r="J111" s="27">
        <v>0.18</v>
      </c>
      <c r="K111" s="28">
        <f t="shared" si="21"/>
        <v>0</v>
      </c>
      <c r="L111" s="28">
        <f t="shared" si="22"/>
        <v>0</v>
      </c>
      <c r="M111" s="29">
        <f t="shared" si="23"/>
        <v>0</v>
      </c>
    </row>
    <row r="112" spans="1:13" s="35" customFormat="1" ht="43.2" x14ac:dyDescent="0.25">
      <c r="A112" s="31" t="s">
        <v>45</v>
      </c>
      <c r="B112" s="19" t="s">
        <v>143</v>
      </c>
      <c r="C112" s="32" t="s">
        <v>15</v>
      </c>
      <c r="D112" s="42">
        <v>1</v>
      </c>
      <c r="E112" s="34">
        <v>0</v>
      </c>
      <c r="F112" s="23">
        <f t="shared" si="19"/>
        <v>0</v>
      </c>
      <c r="G112" s="24">
        <v>0</v>
      </c>
      <c r="H112" s="25">
        <f t="shared" si="20"/>
        <v>0</v>
      </c>
      <c r="I112" s="26">
        <v>0</v>
      </c>
      <c r="J112" s="27">
        <v>0.18</v>
      </c>
      <c r="K112" s="28">
        <f t="shared" si="21"/>
        <v>0</v>
      </c>
      <c r="L112" s="28">
        <f t="shared" si="22"/>
        <v>0</v>
      </c>
      <c r="M112" s="29">
        <f t="shared" si="23"/>
        <v>0</v>
      </c>
    </row>
    <row r="113" spans="1:13" s="35" customFormat="1" ht="43.2" x14ac:dyDescent="0.25">
      <c r="A113" s="31" t="s">
        <v>46</v>
      </c>
      <c r="B113" s="19" t="s">
        <v>144</v>
      </c>
      <c r="C113" s="32" t="s">
        <v>15</v>
      </c>
      <c r="D113" s="42">
        <v>1</v>
      </c>
      <c r="E113" s="34">
        <v>0</v>
      </c>
      <c r="F113" s="23">
        <f t="shared" si="19"/>
        <v>0</v>
      </c>
      <c r="G113" s="24">
        <v>0</v>
      </c>
      <c r="H113" s="25">
        <f t="shared" si="20"/>
        <v>0</v>
      </c>
      <c r="I113" s="26">
        <v>0</v>
      </c>
      <c r="J113" s="27">
        <v>0.18</v>
      </c>
      <c r="K113" s="28">
        <f t="shared" si="21"/>
        <v>0</v>
      </c>
      <c r="L113" s="28">
        <f t="shared" si="22"/>
        <v>0</v>
      </c>
      <c r="M113" s="29">
        <f t="shared" si="23"/>
        <v>0</v>
      </c>
    </row>
    <row r="114" spans="1:13" s="35" customFormat="1" ht="43.2" x14ac:dyDescent="0.25">
      <c r="A114" s="31" t="s">
        <v>48</v>
      </c>
      <c r="B114" s="19" t="s">
        <v>145</v>
      </c>
      <c r="C114" s="32" t="s">
        <v>15</v>
      </c>
      <c r="D114" s="42">
        <v>2</v>
      </c>
      <c r="E114" s="34">
        <v>0</v>
      </c>
      <c r="F114" s="23">
        <f t="shared" si="19"/>
        <v>0</v>
      </c>
      <c r="G114" s="24">
        <v>0</v>
      </c>
      <c r="H114" s="25">
        <f t="shared" si="20"/>
        <v>0</v>
      </c>
      <c r="I114" s="26">
        <v>0</v>
      </c>
      <c r="J114" s="27">
        <v>0.18</v>
      </c>
      <c r="K114" s="28">
        <f t="shared" si="21"/>
        <v>0</v>
      </c>
      <c r="L114" s="28">
        <f t="shared" si="22"/>
        <v>0</v>
      </c>
      <c r="M114" s="29">
        <f t="shared" si="23"/>
        <v>0</v>
      </c>
    </row>
    <row r="115" spans="1:13" s="35" customFormat="1" ht="43.2" x14ac:dyDescent="0.25">
      <c r="A115" s="31" t="s">
        <v>71</v>
      </c>
      <c r="B115" s="19" t="s">
        <v>146</v>
      </c>
      <c r="C115" s="32" t="s">
        <v>15</v>
      </c>
      <c r="D115" s="42">
        <v>1</v>
      </c>
      <c r="E115" s="34">
        <v>0</v>
      </c>
      <c r="F115" s="23">
        <f t="shared" si="19"/>
        <v>0</v>
      </c>
      <c r="G115" s="24">
        <v>0</v>
      </c>
      <c r="H115" s="25">
        <f t="shared" si="20"/>
        <v>0</v>
      </c>
      <c r="I115" s="26">
        <v>0</v>
      </c>
      <c r="J115" s="27">
        <v>0.18</v>
      </c>
      <c r="K115" s="28">
        <f t="shared" si="21"/>
        <v>0</v>
      </c>
      <c r="L115" s="28">
        <f t="shared" si="22"/>
        <v>0</v>
      </c>
      <c r="M115" s="29">
        <f t="shared" si="23"/>
        <v>0</v>
      </c>
    </row>
    <row r="116" spans="1:13" s="35" customFormat="1" ht="43.2" x14ac:dyDescent="0.25">
      <c r="A116" s="31" t="s">
        <v>72</v>
      </c>
      <c r="B116" s="19" t="s">
        <v>147</v>
      </c>
      <c r="C116" s="32" t="s">
        <v>15</v>
      </c>
      <c r="D116" s="42">
        <v>1</v>
      </c>
      <c r="E116" s="34">
        <v>0</v>
      </c>
      <c r="F116" s="23">
        <f t="shared" si="19"/>
        <v>0</v>
      </c>
      <c r="G116" s="24">
        <v>0</v>
      </c>
      <c r="H116" s="25">
        <f t="shared" si="20"/>
        <v>0</v>
      </c>
      <c r="I116" s="26">
        <v>0</v>
      </c>
      <c r="J116" s="27">
        <v>0.18</v>
      </c>
      <c r="K116" s="28">
        <f t="shared" si="21"/>
        <v>0</v>
      </c>
      <c r="L116" s="28">
        <f t="shared" si="22"/>
        <v>0</v>
      </c>
      <c r="M116" s="29">
        <f t="shared" si="23"/>
        <v>0</v>
      </c>
    </row>
    <row r="117" spans="1:13" s="35" customFormat="1" ht="43.2" x14ac:dyDescent="0.25">
      <c r="A117" s="31" t="s">
        <v>73</v>
      </c>
      <c r="B117" s="19" t="s">
        <v>148</v>
      </c>
      <c r="C117" s="32" t="s">
        <v>15</v>
      </c>
      <c r="D117" s="42">
        <v>1</v>
      </c>
      <c r="E117" s="34">
        <v>0</v>
      </c>
      <c r="F117" s="23">
        <f t="shared" si="19"/>
        <v>0</v>
      </c>
      <c r="G117" s="24">
        <v>0</v>
      </c>
      <c r="H117" s="25">
        <f t="shared" si="20"/>
        <v>0</v>
      </c>
      <c r="I117" s="26">
        <v>0</v>
      </c>
      <c r="J117" s="27">
        <v>0.18</v>
      </c>
      <c r="K117" s="28">
        <f t="shared" si="21"/>
        <v>0</v>
      </c>
      <c r="L117" s="28">
        <f t="shared" si="22"/>
        <v>0</v>
      </c>
      <c r="M117" s="29">
        <f t="shared" si="23"/>
        <v>0</v>
      </c>
    </row>
    <row r="118" spans="1:13" s="35" customFormat="1" ht="43.2" x14ac:dyDescent="0.25">
      <c r="A118" s="31" t="s">
        <v>74</v>
      </c>
      <c r="B118" s="19" t="s">
        <v>149</v>
      </c>
      <c r="C118" s="32" t="s">
        <v>15</v>
      </c>
      <c r="D118" s="42">
        <v>1</v>
      </c>
      <c r="E118" s="34">
        <v>0</v>
      </c>
      <c r="F118" s="23">
        <f t="shared" si="19"/>
        <v>0</v>
      </c>
      <c r="G118" s="24">
        <v>0</v>
      </c>
      <c r="H118" s="25">
        <f t="shared" si="20"/>
        <v>0</v>
      </c>
      <c r="I118" s="26">
        <v>0</v>
      </c>
      <c r="J118" s="27">
        <v>0.18</v>
      </c>
      <c r="K118" s="28">
        <f t="shared" si="21"/>
        <v>0</v>
      </c>
      <c r="L118" s="28">
        <f t="shared" si="22"/>
        <v>0</v>
      </c>
      <c r="M118" s="29">
        <f t="shared" si="23"/>
        <v>0</v>
      </c>
    </row>
    <row r="119" spans="1:13" s="35" customFormat="1" ht="43.2" x14ac:dyDescent="0.25">
      <c r="A119" s="31" t="s">
        <v>75</v>
      </c>
      <c r="B119" s="19" t="s">
        <v>150</v>
      </c>
      <c r="C119" s="32" t="s">
        <v>15</v>
      </c>
      <c r="D119" s="42">
        <v>6</v>
      </c>
      <c r="E119" s="34">
        <v>0</v>
      </c>
      <c r="F119" s="23">
        <f t="shared" si="19"/>
        <v>0</v>
      </c>
      <c r="G119" s="24">
        <v>0</v>
      </c>
      <c r="H119" s="25">
        <f t="shared" si="20"/>
        <v>0</v>
      </c>
      <c r="I119" s="26">
        <v>0</v>
      </c>
      <c r="J119" s="27">
        <v>0.18</v>
      </c>
      <c r="K119" s="28">
        <f t="shared" si="21"/>
        <v>0</v>
      </c>
      <c r="L119" s="28">
        <f t="shared" si="22"/>
        <v>0</v>
      </c>
      <c r="M119" s="29">
        <f t="shared" si="23"/>
        <v>0</v>
      </c>
    </row>
    <row r="120" spans="1:13" s="35" customFormat="1" ht="43.2" x14ac:dyDescent="0.25">
      <c r="A120" s="31" t="s">
        <v>76</v>
      </c>
      <c r="B120" s="19" t="s">
        <v>151</v>
      </c>
      <c r="C120" s="32" t="s">
        <v>15</v>
      </c>
      <c r="D120" s="42">
        <v>1</v>
      </c>
      <c r="E120" s="34">
        <v>0</v>
      </c>
      <c r="F120" s="23">
        <f t="shared" si="19"/>
        <v>0</v>
      </c>
      <c r="G120" s="24">
        <v>0</v>
      </c>
      <c r="H120" s="25">
        <f t="shared" si="20"/>
        <v>0</v>
      </c>
      <c r="I120" s="26">
        <v>0</v>
      </c>
      <c r="J120" s="27">
        <v>0.18</v>
      </c>
      <c r="K120" s="28">
        <f t="shared" si="21"/>
        <v>0</v>
      </c>
      <c r="L120" s="28">
        <f t="shared" si="22"/>
        <v>0</v>
      </c>
      <c r="M120" s="29">
        <f t="shared" si="23"/>
        <v>0</v>
      </c>
    </row>
    <row r="121" spans="1:13" s="35" customFormat="1" x14ac:dyDescent="0.25">
      <c r="A121" s="39">
        <v>29</v>
      </c>
      <c r="B121" s="55" t="s">
        <v>77</v>
      </c>
      <c r="C121" s="55"/>
      <c r="D121" s="11"/>
      <c r="E121" s="12"/>
      <c r="F121" s="13"/>
      <c r="G121" s="14"/>
      <c r="H121" s="12"/>
      <c r="I121" s="12"/>
      <c r="J121" s="12"/>
      <c r="K121" s="15"/>
      <c r="L121" s="15"/>
      <c r="M121" s="16"/>
    </row>
    <row r="122" spans="1:13" s="35" customFormat="1" ht="43.2" x14ac:dyDescent="0.25">
      <c r="A122" s="31" t="s">
        <v>14</v>
      </c>
      <c r="B122" s="19" t="s">
        <v>152</v>
      </c>
      <c r="C122" s="32" t="s">
        <v>15</v>
      </c>
      <c r="D122" s="42">
        <v>1</v>
      </c>
      <c r="E122" s="34">
        <v>0</v>
      </c>
      <c r="F122" s="23">
        <f>D122*E122</f>
        <v>0</v>
      </c>
      <c r="G122" s="24">
        <v>0</v>
      </c>
      <c r="H122" s="25">
        <f>F122*(1+G122)</f>
        <v>0</v>
      </c>
      <c r="I122" s="26">
        <v>0</v>
      </c>
      <c r="J122" s="27">
        <v>0.18</v>
      </c>
      <c r="K122" s="28">
        <f>I122*D122</f>
        <v>0</v>
      </c>
      <c r="L122" s="28">
        <f>K122*(1+J122)</f>
        <v>0</v>
      </c>
      <c r="M122" s="29">
        <f>H122+L122</f>
        <v>0</v>
      </c>
    </row>
    <row r="123" spans="1:13" s="35" customFormat="1" ht="43.2" x14ac:dyDescent="0.25">
      <c r="A123" s="31" t="s">
        <v>26</v>
      </c>
      <c r="B123" s="19" t="s">
        <v>153</v>
      </c>
      <c r="C123" s="32" t="s">
        <v>15</v>
      </c>
      <c r="D123" s="42">
        <v>6</v>
      </c>
      <c r="E123" s="34">
        <v>0</v>
      </c>
      <c r="F123" s="23">
        <f>D123*E123</f>
        <v>0</v>
      </c>
      <c r="G123" s="24">
        <v>0</v>
      </c>
      <c r="H123" s="25">
        <f>F123*(1+G123)</f>
        <v>0</v>
      </c>
      <c r="I123" s="26">
        <v>0</v>
      </c>
      <c r="J123" s="27">
        <v>0.18</v>
      </c>
      <c r="K123" s="28">
        <f>I123*D123</f>
        <v>0</v>
      </c>
      <c r="L123" s="28">
        <f>K123*(1+J123)</f>
        <v>0</v>
      </c>
      <c r="M123" s="29">
        <f>H123+L123</f>
        <v>0</v>
      </c>
    </row>
    <row r="124" spans="1:13" s="35" customFormat="1" ht="43.2" x14ac:dyDescent="0.25">
      <c r="A124" s="31" t="s">
        <v>32</v>
      </c>
      <c r="B124" s="19" t="s">
        <v>154</v>
      </c>
      <c r="C124" s="32" t="s">
        <v>15</v>
      </c>
      <c r="D124" s="42">
        <v>1</v>
      </c>
      <c r="E124" s="34">
        <v>0</v>
      </c>
      <c r="F124" s="23">
        <f>D124*E124</f>
        <v>0</v>
      </c>
      <c r="G124" s="24">
        <v>0</v>
      </c>
      <c r="H124" s="25">
        <f>F124*(1+G124)</f>
        <v>0</v>
      </c>
      <c r="I124" s="26">
        <v>0</v>
      </c>
      <c r="J124" s="27">
        <v>0.18</v>
      </c>
      <c r="K124" s="28">
        <f>I124*D124</f>
        <v>0</v>
      </c>
      <c r="L124" s="28">
        <f>K124*(1+J124)</f>
        <v>0</v>
      </c>
      <c r="M124" s="29">
        <f>H124+L124</f>
        <v>0</v>
      </c>
    </row>
    <row r="125" spans="1:13" s="35" customFormat="1" ht="43.2" x14ac:dyDescent="0.25">
      <c r="A125" s="31" t="s">
        <v>43</v>
      </c>
      <c r="B125" s="19" t="s">
        <v>155</v>
      </c>
      <c r="C125" s="32" t="s">
        <v>15</v>
      </c>
      <c r="D125" s="42">
        <v>1</v>
      </c>
      <c r="E125" s="34">
        <v>0</v>
      </c>
      <c r="F125" s="23">
        <f>D125*E125</f>
        <v>0</v>
      </c>
      <c r="G125" s="24">
        <v>0</v>
      </c>
      <c r="H125" s="25">
        <f>F125*(1+G125)</f>
        <v>0</v>
      </c>
      <c r="I125" s="26">
        <v>0</v>
      </c>
      <c r="J125" s="27">
        <v>0.18</v>
      </c>
      <c r="K125" s="28">
        <f>I125*D125</f>
        <v>0</v>
      </c>
      <c r="L125" s="28">
        <f>K125*(1+J125)</f>
        <v>0</v>
      </c>
      <c r="M125" s="29">
        <f>H125+L125</f>
        <v>0</v>
      </c>
    </row>
    <row r="126" spans="1:13" s="35" customFormat="1" x14ac:dyDescent="0.25">
      <c r="A126" s="39">
        <v>30</v>
      </c>
      <c r="B126" s="55" t="s">
        <v>78</v>
      </c>
      <c r="C126" s="55"/>
      <c r="D126" s="11"/>
      <c r="E126" s="12"/>
      <c r="F126" s="13"/>
      <c r="G126" s="14"/>
      <c r="H126" s="12"/>
      <c r="I126" s="12"/>
      <c r="J126" s="12"/>
      <c r="K126" s="15"/>
      <c r="L126" s="15"/>
      <c r="M126" s="16"/>
    </row>
    <row r="127" spans="1:13" s="35" customFormat="1" ht="43.2" x14ac:dyDescent="0.25">
      <c r="A127" s="31" t="s">
        <v>14</v>
      </c>
      <c r="B127" s="19" t="s">
        <v>156</v>
      </c>
      <c r="C127" s="32" t="s">
        <v>15</v>
      </c>
      <c r="D127" s="42">
        <v>1</v>
      </c>
      <c r="E127" s="34">
        <v>0</v>
      </c>
      <c r="F127" s="23">
        <f t="shared" ref="F127:F132" si="24">D127*E127</f>
        <v>0</v>
      </c>
      <c r="G127" s="24">
        <v>0</v>
      </c>
      <c r="H127" s="25">
        <f t="shared" ref="H127:H132" si="25">F127*(1+G127)</f>
        <v>0</v>
      </c>
      <c r="I127" s="26">
        <v>0</v>
      </c>
      <c r="J127" s="27">
        <v>0.18</v>
      </c>
      <c r="K127" s="28">
        <f t="shared" ref="K127:K132" si="26">I127*D127</f>
        <v>0</v>
      </c>
      <c r="L127" s="28">
        <f t="shared" ref="L127:L132" si="27">K127*(1+J127)</f>
        <v>0</v>
      </c>
      <c r="M127" s="29">
        <f t="shared" ref="M127:M132" si="28">H127+L127</f>
        <v>0</v>
      </c>
    </row>
    <row r="128" spans="1:13" s="35" customFormat="1" ht="43.2" x14ac:dyDescent="0.25">
      <c r="A128" s="31" t="s">
        <v>26</v>
      </c>
      <c r="B128" s="19" t="s">
        <v>157</v>
      </c>
      <c r="C128" s="32" t="s">
        <v>15</v>
      </c>
      <c r="D128" s="42">
        <v>25</v>
      </c>
      <c r="E128" s="34">
        <v>0</v>
      </c>
      <c r="F128" s="23">
        <f t="shared" si="24"/>
        <v>0</v>
      </c>
      <c r="G128" s="24">
        <v>0</v>
      </c>
      <c r="H128" s="25">
        <f t="shared" si="25"/>
        <v>0</v>
      </c>
      <c r="I128" s="26">
        <v>0</v>
      </c>
      <c r="J128" s="27">
        <v>0.18</v>
      </c>
      <c r="K128" s="28">
        <f t="shared" si="26"/>
        <v>0</v>
      </c>
      <c r="L128" s="28">
        <f t="shared" si="27"/>
        <v>0</v>
      </c>
      <c r="M128" s="29">
        <f t="shared" si="28"/>
        <v>0</v>
      </c>
    </row>
    <row r="129" spans="1:13" s="35" customFormat="1" ht="43.2" x14ac:dyDescent="0.25">
      <c r="A129" s="31" t="s">
        <v>32</v>
      </c>
      <c r="B129" s="19" t="s">
        <v>158</v>
      </c>
      <c r="C129" s="32" t="s">
        <v>15</v>
      </c>
      <c r="D129" s="42">
        <v>18</v>
      </c>
      <c r="E129" s="34">
        <v>0</v>
      </c>
      <c r="F129" s="23">
        <f t="shared" si="24"/>
        <v>0</v>
      </c>
      <c r="G129" s="24">
        <v>0</v>
      </c>
      <c r="H129" s="25">
        <f t="shared" si="25"/>
        <v>0</v>
      </c>
      <c r="I129" s="26">
        <v>0</v>
      </c>
      <c r="J129" s="27">
        <v>0.18</v>
      </c>
      <c r="K129" s="28">
        <f t="shared" si="26"/>
        <v>0</v>
      </c>
      <c r="L129" s="28">
        <f t="shared" si="27"/>
        <v>0</v>
      </c>
      <c r="M129" s="29">
        <f t="shared" si="28"/>
        <v>0</v>
      </c>
    </row>
    <row r="130" spans="1:13" s="35" customFormat="1" ht="43.2" x14ac:dyDescent="0.25">
      <c r="A130" s="31" t="s">
        <v>43</v>
      </c>
      <c r="B130" s="19" t="s">
        <v>159</v>
      </c>
      <c r="C130" s="32" t="s">
        <v>15</v>
      </c>
      <c r="D130" s="42">
        <v>1</v>
      </c>
      <c r="E130" s="34">
        <v>0</v>
      </c>
      <c r="F130" s="23">
        <f t="shared" si="24"/>
        <v>0</v>
      </c>
      <c r="G130" s="24">
        <v>0</v>
      </c>
      <c r="H130" s="25">
        <f t="shared" si="25"/>
        <v>0</v>
      </c>
      <c r="I130" s="26">
        <v>0</v>
      </c>
      <c r="J130" s="27">
        <v>0.18</v>
      </c>
      <c r="K130" s="28">
        <f t="shared" si="26"/>
        <v>0</v>
      </c>
      <c r="L130" s="28">
        <f t="shared" si="27"/>
        <v>0</v>
      </c>
      <c r="M130" s="29">
        <f t="shared" si="28"/>
        <v>0</v>
      </c>
    </row>
    <row r="131" spans="1:13" s="35" customFormat="1" ht="43.2" x14ac:dyDescent="0.25">
      <c r="A131" s="31" t="s">
        <v>43</v>
      </c>
      <c r="B131" s="19" t="s">
        <v>160</v>
      </c>
      <c r="C131" s="32" t="s">
        <v>15</v>
      </c>
      <c r="D131" s="42">
        <v>2</v>
      </c>
      <c r="E131" s="34">
        <v>0</v>
      </c>
      <c r="F131" s="23">
        <f t="shared" si="24"/>
        <v>0</v>
      </c>
      <c r="G131" s="24">
        <v>0</v>
      </c>
      <c r="H131" s="25">
        <f t="shared" si="25"/>
        <v>0</v>
      </c>
      <c r="I131" s="26">
        <v>0</v>
      </c>
      <c r="J131" s="27">
        <v>0.18</v>
      </c>
      <c r="K131" s="28">
        <f t="shared" si="26"/>
        <v>0</v>
      </c>
      <c r="L131" s="28">
        <f t="shared" si="27"/>
        <v>0</v>
      </c>
      <c r="M131" s="29">
        <f t="shared" si="28"/>
        <v>0</v>
      </c>
    </row>
    <row r="132" spans="1:13" s="35" customFormat="1" ht="43.2" x14ac:dyDescent="0.25">
      <c r="A132" s="31" t="s">
        <v>45</v>
      </c>
      <c r="B132" s="19" t="s">
        <v>161</v>
      </c>
      <c r="C132" s="32" t="s">
        <v>15</v>
      </c>
      <c r="D132" s="42">
        <v>1</v>
      </c>
      <c r="E132" s="34">
        <v>0</v>
      </c>
      <c r="F132" s="23">
        <f t="shared" si="24"/>
        <v>0</v>
      </c>
      <c r="G132" s="24">
        <v>0</v>
      </c>
      <c r="H132" s="25">
        <f t="shared" si="25"/>
        <v>0</v>
      </c>
      <c r="I132" s="26">
        <v>0</v>
      </c>
      <c r="J132" s="27">
        <v>0.18</v>
      </c>
      <c r="K132" s="28">
        <f t="shared" si="26"/>
        <v>0</v>
      </c>
      <c r="L132" s="28">
        <f t="shared" si="27"/>
        <v>0</v>
      </c>
      <c r="M132" s="29">
        <f t="shared" si="28"/>
        <v>0</v>
      </c>
    </row>
    <row r="133" spans="1:13" s="35" customFormat="1" x14ac:dyDescent="0.25">
      <c r="A133" s="39">
        <v>31</v>
      </c>
      <c r="B133" s="55" t="s">
        <v>162</v>
      </c>
      <c r="C133" s="55"/>
      <c r="D133" s="11"/>
      <c r="E133" s="12"/>
      <c r="F133" s="13"/>
      <c r="G133" s="14"/>
      <c r="H133" s="12"/>
      <c r="I133" s="12"/>
      <c r="J133" s="12"/>
      <c r="K133" s="15"/>
      <c r="L133" s="15"/>
      <c r="M133" s="16"/>
    </row>
    <row r="134" spans="1:13" s="35" customFormat="1" ht="57.6" x14ac:dyDescent="0.25">
      <c r="A134" s="31" t="s">
        <v>14</v>
      </c>
      <c r="B134" s="19" t="s">
        <v>163</v>
      </c>
      <c r="C134" s="32" t="s">
        <v>15</v>
      </c>
      <c r="D134" s="42">
        <v>1</v>
      </c>
      <c r="E134" s="34">
        <v>0</v>
      </c>
      <c r="F134" s="23">
        <f t="shared" ref="F134" si="29">D134*E134</f>
        <v>0</v>
      </c>
      <c r="G134" s="24">
        <v>0</v>
      </c>
      <c r="H134" s="25">
        <f t="shared" ref="H134" si="30">F134*(1+G134)</f>
        <v>0</v>
      </c>
      <c r="I134" s="26">
        <v>0</v>
      </c>
      <c r="J134" s="27">
        <v>0.18</v>
      </c>
      <c r="K134" s="28">
        <f t="shared" ref="K134" si="31">I134*D134</f>
        <v>0</v>
      </c>
      <c r="L134" s="28">
        <f t="shared" ref="L134" si="32">K134*(1+J134)</f>
        <v>0</v>
      </c>
      <c r="M134" s="29">
        <f t="shared" ref="M134" si="33">H134+L134</f>
        <v>0</v>
      </c>
    </row>
    <row r="135" spans="1:13" s="35" customFormat="1" ht="27.6" customHeight="1" x14ac:dyDescent="0.25">
      <c r="A135" s="39">
        <v>32</v>
      </c>
      <c r="B135" s="55" t="s">
        <v>164</v>
      </c>
      <c r="C135" s="55"/>
      <c r="D135" s="11"/>
      <c r="E135" s="12"/>
      <c r="F135" s="13"/>
      <c r="G135" s="14"/>
      <c r="H135" s="12"/>
      <c r="I135" s="12"/>
      <c r="J135" s="12"/>
      <c r="K135" s="15"/>
      <c r="L135" s="15"/>
      <c r="M135" s="16"/>
    </row>
    <row r="136" spans="1:13" s="35" customFormat="1" x14ac:dyDescent="0.25">
      <c r="A136" s="31" t="s">
        <v>14</v>
      </c>
      <c r="B136" s="46"/>
      <c r="C136" s="32" t="s">
        <v>15</v>
      </c>
      <c r="D136" s="42"/>
      <c r="E136" s="34">
        <v>0</v>
      </c>
      <c r="F136" s="23">
        <f>D136*E136</f>
        <v>0</v>
      </c>
      <c r="G136" s="24">
        <v>0</v>
      </c>
      <c r="H136" s="25">
        <f>F136*(1+G136)</f>
        <v>0</v>
      </c>
      <c r="I136" s="26">
        <v>0</v>
      </c>
      <c r="J136" s="27">
        <v>0.18</v>
      </c>
      <c r="K136" s="28">
        <f>I136*D136</f>
        <v>0</v>
      </c>
      <c r="L136" s="28">
        <f>K136*(1+J136)</f>
        <v>0</v>
      </c>
      <c r="M136" s="29">
        <f>H136+L136</f>
        <v>0</v>
      </c>
    </row>
    <row r="137" spans="1:13" s="35" customFormat="1" x14ac:dyDescent="0.25">
      <c r="A137" s="31" t="s">
        <v>26</v>
      </c>
      <c r="B137" s="46"/>
      <c r="C137" s="32" t="s">
        <v>15</v>
      </c>
      <c r="D137" s="42"/>
      <c r="E137" s="34">
        <v>0</v>
      </c>
      <c r="F137" s="23">
        <f>D137*E137</f>
        <v>0</v>
      </c>
      <c r="G137" s="24">
        <v>0</v>
      </c>
      <c r="H137" s="25">
        <f>F137*(1+G137)</f>
        <v>0</v>
      </c>
      <c r="I137" s="26">
        <v>0</v>
      </c>
      <c r="J137" s="27">
        <v>0.18</v>
      </c>
      <c r="K137" s="28">
        <f>I137*D137</f>
        <v>0</v>
      </c>
      <c r="L137" s="28">
        <f>K137*(1+J137)</f>
        <v>0</v>
      </c>
      <c r="M137" s="29">
        <f>H137+L137</f>
        <v>0</v>
      </c>
    </row>
    <row r="138" spans="1:13" s="35" customFormat="1" ht="15" thickBot="1" x14ac:dyDescent="0.3">
      <c r="A138" s="51" t="s">
        <v>79</v>
      </c>
      <c r="B138" s="52"/>
      <c r="C138" s="52"/>
      <c r="D138" s="52"/>
      <c r="E138" s="52"/>
      <c r="F138" s="53"/>
      <c r="G138" s="54">
        <f>SUM(H2:H137)</f>
        <v>0</v>
      </c>
      <c r="H138" s="54"/>
      <c r="I138" s="47"/>
      <c r="J138" s="47"/>
      <c r="K138" s="47"/>
      <c r="L138" s="54">
        <f>SUM(M2:M137)</f>
        <v>0</v>
      </c>
      <c r="M138" s="56"/>
    </row>
    <row r="139" spans="1:13" s="35" customFormat="1" ht="15" thickTop="1" x14ac:dyDescent="0.25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9"/>
    </row>
    <row r="140" spans="1:13" s="35" customFormat="1" ht="27" customHeight="1" x14ac:dyDescent="0.25">
      <c r="A140" s="39">
        <v>33</v>
      </c>
      <c r="B140" s="55" t="s">
        <v>80</v>
      </c>
      <c r="C140" s="55"/>
      <c r="D140" s="11"/>
      <c r="E140" s="12"/>
      <c r="F140" s="13"/>
      <c r="G140" s="14"/>
      <c r="H140" s="12"/>
      <c r="I140" s="12"/>
      <c r="J140" s="12"/>
      <c r="K140" s="15"/>
      <c r="L140" s="15"/>
      <c r="M140" s="16"/>
    </row>
    <row r="141" spans="1:13" s="35" customFormat="1" ht="28.8" x14ac:dyDescent="0.25">
      <c r="A141" s="31" t="s">
        <v>14</v>
      </c>
      <c r="B141" s="46" t="s">
        <v>81</v>
      </c>
      <c r="C141" s="32" t="s">
        <v>28</v>
      </c>
      <c r="D141" s="42">
        <v>1</v>
      </c>
      <c r="E141" s="34">
        <v>0</v>
      </c>
      <c r="F141" s="23">
        <f>D141*E141</f>
        <v>0</v>
      </c>
      <c r="G141" s="24">
        <v>0</v>
      </c>
      <c r="H141" s="25">
        <f>F141*(1+G141)</f>
        <v>0</v>
      </c>
      <c r="I141" s="26">
        <v>0</v>
      </c>
      <c r="J141" s="27">
        <v>0.18</v>
      </c>
      <c r="K141" s="28">
        <f>I141*D141</f>
        <v>0</v>
      </c>
      <c r="L141" s="28">
        <f>K141*(1+J141)</f>
        <v>0</v>
      </c>
      <c r="M141" s="29">
        <f>H141+L141</f>
        <v>0</v>
      </c>
    </row>
    <row r="142" spans="1:13" s="35" customFormat="1" ht="28.8" x14ac:dyDescent="0.25">
      <c r="A142" s="31" t="s">
        <v>26</v>
      </c>
      <c r="B142" s="46" t="s">
        <v>82</v>
      </c>
      <c r="C142" s="32" t="s">
        <v>28</v>
      </c>
      <c r="D142" s="42">
        <v>1</v>
      </c>
      <c r="E142" s="34">
        <v>0</v>
      </c>
      <c r="F142" s="23">
        <f>D142*E142</f>
        <v>0</v>
      </c>
      <c r="G142" s="24">
        <v>0</v>
      </c>
      <c r="H142" s="25">
        <f>F142*(1+G142)</f>
        <v>0</v>
      </c>
      <c r="I142" s="26">
        <v>0</v>
      </c>
      <c r="J142" s="27">
        <v>0.18</v>
      </c>
      <c r="K142" s="28">
        <f>I142*D142</f>
        <v>0</v>
      </c>
      <c r="L142" s="28">
        <f>K142*(1+J142)</f>
        <v>0</v>
      </c>
      <c r="M142" s="29">
        <f>H142+L142</f>
        <v>0</v>
      </c>
    </row>
    <row r="143" spans="1:13" s="35" customFormat="1" x14ac:dyDescent="0.25">
      <c r="A143" s="39">
        <v>34</v>
      </c>
      <c r="B143" s="55" t="s">
        <v>83</v>
      </c>
      <c r="C143" s="55"/>
      <c r="D143" s="11"/>
      <c r="E143" s="12"/>
      <c r="F143" s="13"/>
      <c r="G143" s="14"/>
      <c r="H143" s="12"/>
      <c r="I143" s="12"/>
      <c r="J143" s="12"/>
      <c r="K143" s="15"/>
      <c r="L143" s="15"/>
      <c r="M143" s="16"/>
    </row>
    <row r="144" spans="1:13" s="35" customFormat="1" ht="28.8" x14ac:dyDescent="0.25">
      <c r="A144" s="31" t="s">
        <v>14</v>
      </c>
      <c r="B144" s="46" t="s">
        <v>84</v>
      </c>
      <c r="C144" s="32" t="s">
        <v>28</v>
      </c>
      <c r="D144" s="42">
        <v>1</v>
      </c>
      <c r="E144" s="34">
        <v>0</v>
      </c>
      <c r="F144" s="23">
        <f>D144*E144</f>
        <v>0</v>
      </c>
      <c r="G144" s="24">
        <v>0</v>
      </c>
      <c r="H144" s="25">
        <f>F144*(1+G144)</f>
        <v>0</v>
      </c>
      <c r="I144" s="26">
        <v>0</v>
      </c>
      <c r="J144" s="27">
        <v>0.18</v>
      </c>
      <c r="K144" s="28">
        <f>I144*D144</f>
        <v>0</v>
      </c>
      <c r="L144" s="28">
        <f>K144*(1+J144)</f>
        <v>0</v>
      </c>
      <c r="M144" s="29">
        <f>H144+L144</f>
        <v>0</v>
      </c>
    </row>
    <row r="145" spans="1:13" s="35" customFormat="1" ht="15" customHeight="1" thickBot="1" x14ac:dyDescent="0.3">
      <c r="A145" s="51" t="s">
        <v>85</v>
      </c>
      <c r="B145" s="52"/>
      <c r="C145" s="52"/>
      <c r="D145" s="52"/>
      <c r="E145" s="52"/>
      <c r="F145" s="53"/>
      <c r="G145" s="54">
        <f>SUM(H141:H144)</f>
        <v>0</v>
      </c>
      <c r="H145" s="54"/>
      <c r="I145" s="47"/>
      <c r="J145" s="47"/>
      <c r="K145" s="47"/>
      <c r="L145" s="54">
        <f>SUM(M141:M144)</f>
        <v>0</v>
      </c>
      <c r="M145" s="54"/>
    </row>
    <row r="146" spans="1:13" ht="15" thickTop="1" x14ac:dyDescent="0.25"/>
    <row r="147" spans="1:13" x14ac:dyDescent="0.25">
      <c r="B147" s="50"/>
    </row>
  </sheetData>
  <sheetProtection algorithmName="SHA-512" hashValue="vo00+kdMn6Vg/sANeTXzpfTHkabkdxAf1s5rHDrXlb9BJnrNxyLqKepbr3fcTZPUrvgPheVifcml/QblN9XuDg==" saltValue="RjDoiGZkenTL21qHtC77yw==" spinCount="100000" sheet="1" objects="1" scenarios="1" selectLockedCells="1"/>
  <protectedRanges>
    <protectedRange sqref="E8:G8 H143:J143 E141:G145 E140:J140 E135:J135 E127:G132 E126:J126 E122:G125 E121:J121 E108:G120 E107:J107 E104:J104 E102:G103 E101:J101 E97:G100 E96:J96 E95:G95 E94:J94 E93:G93 E92:J92 E91:G91 E90:J90 E89:G89 E88:J88 E87:G87 E86:J86 E85:G85 E84:J84 E83:G83 E82:J82 E81:G81 E80:J80 E79:G79 E78:J78 E77:G77 E76:J76 E72:G75 E71:J71 E65:G70 E64:J64 E62:G63 E61:J61 E54:G60 E53:J53 E47:G52 E46:J46 E42:G45 E41:J41 E38:G40 E37:J37 E35:G36 E34:J34 E31:G33 E30:J30 E28:G29 E27:J27 E26:G26 E25:J25 E24:G24 E23:J23 E22:G22 E21:J21 E20:G20 E19:J19 E18:G18 E17:J17 E16:G16 E15:J15 E14:G14 E13:J13 E12:G12 E11:J11 E10:G10 E9:J9 E7:J7 E105:G106 L138:L139 E136:G139 L145 E133:J133 E134:G134" name="Range1_3"/>
    <protectedRange sqref="E6:G6" name="Range1_2_2"/>
    <protectedRange sqref="H6:M6" name="Range1_2_1_1"/>
    <protectedRange sqref="I8:L8 I10:L10 I12:L12 I14:L14 I16:L16 I18:L18 I20:L20 I22:L22 I24:L24 I26:L26 I28:L29 I31:L33 I35:L36 I38:L40 I42:L45 I47:L52 I54:L60 I62:L63 I65:L70 I72:L75 I77:L77 I79:L79 I81:L81 I83:L83 I85:L85 I87:L87 I89:L89 I91:L91 I93:L93 I95:L95 I97:L100 I102:L103 I108:L120 I122:L125 I127:L132 I136:L137 I141:L142 I144:L144 I105:L106 I134:L134" name="Range1_1_1"/>
  </protectedRanges>
  <mergeCells count="52">
    <mergeCell ref="B126:C126"/>
    <mergeCell ref="B133:C133"/>
    <mergeCell ref="B143:C143"/>
    <mergeCell ref="B96:C96"/>
    <mergeCell ref="B101:C101"/>
    <mergeCell ref="B104:C104"/>
    <mergeCell ref="B107:C107"/>
    <mergeCell ref="B121:C121"/>
    <mergeCell ref="B86:C86"/>
    <mergeCell ref="B88:C88"/>
    <mergeCell ref="B90:C90"/>
    <mergeCell ref="B92:C92"/>
    <mergeCell ref="B94:C94"/>
    <mergeCell ref="B76:C76"/>
    <mergeCell ref="B78:C78"/>
    <mergeCell ref="B80:C80"/>
    <mergeCell ref="B82:C82"/>
    <mergeCell ref="B84:C84"/>
    <mergeCell ref="B46:C46"/>
    <mergeCell ref="B53:C53"/>
    <mergeCell ref="B61:C61"/>
    <mergeCell ref="B64:C64"/>
    <mergeCell ref="B71:C71"/>
    <mergeCell ref="B27:C27"/>
    <mergeCell ref="B30:C30"/>
    <mergeCell ref="B34:C34"/>
    <mergeCell ref="B37:C37"/>
    <mergeCell ref="B41:C41"/>
    <mergeCell ref="B17:C17"/>
    <mergeCell ref="B19:C19"/>
    <mergeCell ref="B21:C21"/>
    <mergeCell ref="B23:C23"/>
    <mergeCell ref="B25:C25"/>
    <mergeCell ref="B7:C7"/>
    <mergeCell ref="B9:C9"/>
    <mergeCell ref="B11:C11"/>
    <mergeCell ref="B13:C13"/>
    <mergeCell ref="B15:C15"/>
    <mergeCell ref="A1:M1"/>
    <mergeCell ref="A2:M2"/>
    <mergeCell ref="A3:M3"/>
    <mergeCell ref="A4:M4"/>
    <mergeCell ref="A5:M5"/>
    <mergeCell ref="A145:F145"/>
    <mergeCell ref="G145:H145"/>
    <mergeCell ref="L145:M145"/>
    <mergeCell ref="B135:C135"/>
    <mergeCell ref="A138:F138"/>
    <mergeCell ref="G138:H138"/>
    <mergeCell ref="L138:M138"/>
    <mergeCell ref="A139:M139"/>
    <mergeCell ref="B140:C140"/>
  </mergeCells>
  <dataValidations count="1">
    <dataValidation type="decimal" allowBlank="1" showErrorMessage="1" errorTitle="Unit Price" error="You must enter a number into this cell." promptTitle="Unit Price" sqref="E12 E14 E16" xr:uid="{00000000-0002-0000-0000-000000000000}">
      <formula1>0</formula1>
      <formula2>1000000000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</dc:creator>
  <cp:lastModifiedBy>Koo</cp:lastModifiedBy>
  <dcterms:created xsi:type="dcterms:W3CDTF">2018-11-19T08:22:11Z</dcterms:created>
  <dcterms:modified xsi:type="dcterms:W3CDTF">2018-11-29T11:13:51Z</dcterms:modified>
</cp:coreProperties>
</file>